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<sst xmlns="http://schemas.openxmlformats.org/spreadsheetml/2006/main" count="65" uniqueCount="42">
  <si>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Всичко за § 1030 - Текущ ремонт</t>
  </si>
  <si>
    <t>Всичко:</t>
  </si>
  <si>
    <t>Сметна стойност на обекта</t>
  </si>
  <si>
    <t>Наименование на обекта</t>
  </si>
  <si>
    <t>Д-ст</t>
  </si>
  <si>
    <t>Ремонт на улично осветление</t>
  </si>
  <si>
    <t>ПРИЛОЖЕНИЕ № 3А</t>
  </si>
  <si>
    <t>Функция „Иконокически дейности и услуги”:</t>
  </si>
  <si>
    <t>Функция „Жилищно строителство и БКС”:</t>
  </si>
  <si>
    <t>Функция „Общи държавни служби”:</t>
  </si>
  <si>
    <t>СПИСЪК НА ОБЕКТИТЕ ПРЕДВИДЕНИ ЗА ТЕКУЩ  РЕМОНТ ПРЕЗ 2020 ГОДИНА</t>
  </si>
  <si>
    <t>Ремонт на парково осветление в с. Дуранкулак</t>
  </si>
  <si>
    <t>Текущ ремонт на общински път DOB 3223 /I–9/, Шабла-Горичане-Пролез</t>
  </si>
  <si>
    <t>Ремонт на пасарелка в с. Дуранкулак</t>
  </si>
  <si>
    <t>Функция „Отбрана”:</t>
  </si>
  <si>
    <t xml:space="preserve">Ремонт покрив на кметство с. Пролез </t>
  </si>
  <si>
    <t>Функция „Образование”:</t>
  </si>
  <si>
    <t>Ремонт на сервизни помещения в ДГ "Дора Габе" - гр. Шабла</t>
  </si>
  <si>
    <t>Източници на финансиране</t>
  </si>
  <si>
    <t>Преходен остатък от приходи по чл. 127, ал. 2 от ЗПФ</t>
  </si>
  <si>
    <t>Преходен остатък по § 31-12 - за зимно поддържане и снегопочис-тване на общински пътища</t>
  </si>
  <si>
    <t>Приходи по чл. 127, ал. 2 от ЗПФ</t>
  </si>
  <si>
    <t>§ 31-12 - за зимно поддържане и снегопочис-тване на общински пътища</t>
  </si>
  <si>
    <t>Др. общински приходи</t>
  </si>
  <si>
    <t>Ремонт на улична мрежа в с. Граничар</t>
  </si>
  <si>
    <t>Ремонт на кметство с. Горун</t>
  </si>
  <si>
    <t>Ремонт на улична мрежа в община Шабла - (преходен от 2019 г.)</t>
  </si>
  <si>
    <t>ОБЩИНА ШАБЛА</t>
  </si>
  <si>
    <t>Авариен ремонт на подход в СО "Кария", общ. Шабла</t>
  </si>
  <si>
    <t>Ремонт на ул. "Четвърта",  ул. "Седма", ул. "Дванадесета" и ул. "Четиринадесета", в с. Ваклино</t>
  </si>
  <si>
    <t>Ремонт на ул. "Дванадесета" с. Тюленово</t>
  </si>
  <si>
    <t>Авариен ремонт на водопровод по ул "Свобода" и ул. "Комсомолска", ул. "Марица", ул. "Мусала" и ул. "Беласица" - гр. Шабла</t>
  </si>
  <si>
    <t>Функция „ПКРД”:</t>
  </si>
  <si>
    <t>"Било"</t>
  </si>
  <si>
    <t>"Става"</t>
  </si>
  <si>
    <t>Ремонт на кметство с. Божаново</t>
  </si>
  <si>
    <t>Ремонт на парково осветление в с. Ваклино</t>
  </si>
  <si>
    <t>Ремонт гробищни паркове с. Граничар</t>
  </si>
  <si>
    <t>Отчет към 31.12.2020 г.</t>
  </si>
  <si>
    <t>Изграждане на повдигнати пешеходни пътеки в с. Горун, с. Ваклино и с. Дуранкулак по Републикански път I 9</t>
  </si>
  <si>
    <t>лв.</t>
  </si>
  <si>
    <t>Временен безлихвен заем по чл. 103, ал. 1 от ЗПФ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</si>
</sst>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#,##0.000"/>
    <numFmt numFmtId="185" formatCode="0.000"/>
    <numFmt numFmtId="186" formatCode="[$-402]dd\ mmmm\ yyyy\ &quot;г.&quot;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"/>
    <numFmt numFmtId="192" formatCode="[$¥€-2]\ #,##0.00_);[Red]\([$¥€-2]\ #,##0.00\)"/>
  </numFmts>
  <fonts count="5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9"/>
      <color indexed="8"/>
      <name val="Arial"/>
      <family val="0"/>
    </font>
    <font>
      <sz val="10.8"/>
      <color indexed="8"/>
      <name val="Arial"/>
      <family val="0"/>
    </font>
    <font>
      <sz val="5.2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32" borderId="10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3" fontId="9" fillId="32" borderId="10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 horizontal="right" vertical="top"/>
    </xf>
    <xf numFmtId="0" fontId="12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right" vertical="top" wrapText="1"/>
    </xf>
    <xf numFmtId="3" fontId="1" fillId="32" borderId="11" xfId="0" applyNumberFormat="1" applyFont="1" applyFill="1" applyBorder="1" applyAlignment="1">
      <alignment horizontal="right" vertical="top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3" fontId="1" fillId="32" borderId="10" xfId="0" applyNumberFormat="1" applyFont="1" applyFill="1" applyBorder="1" applyAlignment="1">
      <alignment vertical="center" wrapText="1"/>
    </xf>
    <xf numFmtId="3" fontId="1" fillId="32" borderId="10" xfId="0" applyNumberFormat="1" applyFont="1" applyFill="1" applyBorder="1" applyAlignment="1">
      <alignment horizontal="right" vertical="center" wrapText="1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 wrapText="1"/>
    </xf>
    <xf numFmtId="3" fontId="11" fillId="32" borderId="11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horizontal="right" vertical="center"/>
    </xf>
    <xf numFmtId="3" fontId="16" fillId="34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right" vertical="center"/>
    </xf>
    <xf numFmtId="3" fontId="15" fillId="34" borderId="11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355"/>
          <c:w val="0.50025"/>
          <c:h val="0.3245"/>
        </c:manualLayout>
      </c:layout>
      <c:pie3DChart>
        <c:varyColors val="1"/>
        <c:ser>
          <c:idx val="0"/>
          <c:order val="0"/>
          <c:tx>
            <c:strRef>
              <c:f>Sheet1!$C$39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"/>
          <c:y val="0.2395"/>
          <c:w val="0.047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6</xdr:row>
      <xdr:rowOff>133350</xdr:rowOff>
    </xdr:from>
    <xdr:to>
      <xdr:col>10</xdr:col>
      <xdr:colOff>114300</xdr:colOff>
      <xdr:row>20</xdr:row>
      <xdr:rowOff>19050</xdr:rowOff>
    </xdr:to>
    <xdr:graphicFrame>
      <xdr:nvGraphicFramePr>
        <xdr:cNvPr id="1" name="Диаграма 1"/>
        <xdr:cNvGraphicFramePr/>
      </xdr:nvGraphicFramePr>
      <xdr:xfrm>
        <a:off x="2066925" y="1276350"/>
        <a:ext cx="4143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tabSelected="1" zoomScale="90" zoomScaleNormal="90" zoomScalePageLayoutView="0" workbookViewId="0" topLeftCell="B1">
      <selection activeCell="W23" sqref="W23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60.7109375" style="0" customWidth="1"/>
    <col min="4" max="4" width="10.8515625" style="0" customWidth="1"/>
    <col min="5" max="5" width="10.8515625" style="50" customWidth="1"/>
    <col min="6" max="6" width="10.57421875" style="0" customWidth="1"/>
    <col min="7" max="7" width="11.7109375" style="0" customWidth="1"/>
    <col min="8" max="8" width="10.57421875" style="0" bestFit="1" customWidth="1"/>
    <col min="9" max="9" width="9.28125" style="0" bestFit="1" customWidth="1"/>
    <col min="10" max="10" width="10.57421875" style="0" bestFit="1" customWidth="1"/>
    <col min="11" max="11" width="10.57421875" style="0" customWidth="1"/>
    <col min="12" max="13" width="9.28125" style="0" bestFit="1" customWidth="1"/>
    <col min="14" max="14" width="12.8515625" style="50" customWidth="1"/>
    <col min="15" max="17" width="9.28125" style="0" bestFit="1" customWidth="1"/>
    <col min="18" max="18" width="10.57421875" style="0" bestFit="1" customWidth="1"/>
    <col min="19" max="20" width="9.28125" style="0" bestFit="1" customWidth="1"/>
  </cols>
  <sheetData>
    <row r="1" spans="2:20" ht="15.75">
      <c r="B1" s="73" t="s">
        <v>27</v>
      </c>
      <c r="C1" s="74"/>
      <c r="D1" s="3"/>
      <c r="E1" s="54"/>
      <c r="H1" s="81"/>
      <c r="I1" s="81"/>
      <c r="J1" s="81"/>
      <c r="K1" s="81"/>
      <c r="L1" s="81"/>
      <c r="M1" s="81"/>
      <c r="R1" s="84" t="s">
        <v>6</v>
      </c>
      <c r="S1" s="84"/>
      <c r="T1" s="84"/>
    </row>
    <row r="3" spans="2:20" ht="15.75">
      <c r="B3" s="82" t="s">
        <v>10</v>
      </c>
      <c r="C3" s="83"/>
      <c r="D3" s="83"/>
      <c r="E3" s="8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0" ht="15" customHeight="1">
      <c r="B4" s="100"/>
      <c r="C4" s="101"/>
      <c r="D4" s="2"/>
      <c r="E4" s="55"/>
      <c r="T4" s="49" t="s">
        <v>40</v>
      </c>
    </row>
    <row r="5" spans="2:20" ht="16.5" customHeight="1">
      <c r="B5" s="75" t="s">
        <v>4</v>
      </c>
      <c r="C5" s="78" t="s">
        <v>3</v>
      </c>
      <c r="D5" s="89" t="s">
        <v>2</v>
      </c>
      <c r="E5" s="96" t="s">
        <v>2</v>
      </c>
      <c r="F5" s="93" t="s">
        <v>18</v>
      </c>
      <c r="G5" s="94"/>
      <c r="H5" s="94"/>
      <c r="I5" s="94"/>
      <c r="J5" s="94"/>
      <c r="K5" s="94"/>
      <c r="L5" s="94"/>
      <c r="M5" s="95"/>
      <c r="N5" s="96" t="s">
        <v>38</v>
      </c>
      <c r="O5" s="93" t="s">
        <v>18</v>
      </c>
      <c r="P5" s="94"/>
      <c r="Q5" s="94"/>
      <c r="R5" s="94"/>
      <c r="S5" s="94"/>
      <c r="T5" s="95"/>
    </row>
    <row r="6" spans="2:20" ht="20.25" customHeight="1">
      <c r="B6" s="76"/>
      <c r="C6" s="79"/>
      <c r="D6" s="90"/>
      <c r="E6" s="97"/>
      <c r="F6" s="87" t="s">
        <v>19</v>
      </c>
      <c r="G6" s="85" t="s">
        <v>20</v>
      </c>
      <c r="H6" s="87" t="s">
        <v>21</v>
      </c>
      <c r="I6" s="87" t="s">
        <v>21</v>
      </c>
      <c r="J6" s="87" t="s">
        <v>41</v>
      </c>
      <c r="K6" s="87" t="s">
        <v>22</v>
      </c>
      <c r="L6" s="87" t="s">
        <v>23</v>
      </c>
      <c r="M6" s="87" t="s">
        <v>23</v>
      </c>
      <c r="N6" s="97"/>
      <c r="O6" s="87" t="s">
        <v>19</v>
      </c>
      <c r="P6" s="85" t="s">
        <v>20</v>
      </c>
      <c r="Q6" s="87" t="s">
        <v>21</v>
      </c>
      <c r="R6" s="87" t="s">
        <v>41</v>
      </c>
      <c r="S6" s="87" t="s">
        <v>22</v>
      </c>
      <c r="T6" s="87" t="s">
        <v>23</v>
      </c>
    </row>
    <row r="7" spans="2:20" ht="105" customHeight="1">
      <c r="B7" s="77"/>
      <c r="C7" s="80"/>
      <c r="D7" s="91"/>
      <c r="E7" s="98"/>
      <c r="F7" s="92"/>
      <c r="G7" s="86"/>
      <c r="H7" s="88"/>
      <c r="I7" s="88"/>
      <c r="J7" s="99"/>
      <c r="K7" s="88"/>
      <c r="L7" s="92"/>
      <c r="M7" s="92"/>
      <c r="N7" s="98"/>
      <c r="O7" s="92"/>
      <c r="P7" s="86"/>
      <c r="Q7" s="88"/>
      <c r="R7" s="99"/>
      <c r="S7" s="88"/>
      <c r="T7" s="92"/>
    </row>
    <row r="8" spans="2:20" ht="27.75" customHeight="1">
      <c r="B8" s="42"/>
      <c r="C8" s="43"/>
      <c r="D8" s="44" t="s">
        <v>33</v>
      </c>
      <c r="E8" s="56" t="s">
        <v>34</v>
      </c>
      <c r="F8" s="44" t="s">
        <v>34</v>
      </c>
      <c r="G8" s="44" t="s">
        <v>34</v>
      </c>
      <c r="H8" s="44" t="s">
        <v>33</v>
      </c>
      <c r="I8" s="44" t="s">
        <v>34</v>
      </c>
      <c r="J8" s="44" t="s">
        <v>34</v>
      </c>
      <c r="K8" s="44" t="s">
        <v>34</v>
      </c>
      <c r="L8" s="44" t="s">
        <v>33</v>
      </c>
      <c r="M8" s="44" t="s">
        <v>34</v>
      </c>
      <c r="N8" s="51"/>
      <c r="O8" s="39"/>
      <c r="P8" s="40"/>
      <c r="Q8" s="41"/>
      <c r="R8" s="41"/>
      <c r="S8" s="41"/>
      <c r="T8" s="39"/>
    </row>
    <row r="9" spans="2:20" ht="19.5" customHeight="1">
      <c r="B9" s="7"/>
      <c r="C9" s="8" t="s">
        <v>9</v>
      </c>
      <c r="D9" s="9"/>
      <c r="E9" s="52"/>
      <c r="F9" s="10"/>
      <c r="G9" s="10"/>
      <c r="H9" s="10"/>
      <c r="I9" s="10"/>
      <c r="J9" s="10"/>
      <c r="K9" s="10"/>
      <c r="L9" s="10"/>
      <c r="M9" s="10"/>
      <c r="N9" s="63"/>
      <c r="O9" s="10"/>
      <c r="P9" s="10"/>
      <c r="Q9" s="10"/>
      <c r="R9" s="10"/>
      <c r="S9" s="10"/>
      <c r="T9" s="10"/>
    </row>
    <row r="10" spans="2:20" ht="19.5" customHeight="1">
      <c r="B10" s="7">
        <v>2122</v>
      </c>
      <c r="C10" s="11" t="s">
        <v>15</v>
      </c>
      <c r="D10" s="21">
        <v>5000</v>
      </c>
      <c r="E10" s="58">
        <v>5000</v>
      </c>
      <c r="F10" s="22"/>
      <c r="G10" s="22"/>
      <c r="H10" s="22">
        <v>5000</v>
      </c>
      <c r="I10" s="22">
        <v>5000</v>
      </c>
      <c r="J10" s="22"/>
      <c r="K10" s="22"/>
      <c r="L10" s="22"/>
      <c r="M10" s="22"/>
      <c r="N10" s="58"/>
      <c r="O10" s="22"/>
      <c r="P10" s="22"/>
      <c r="Q10" s="22"/>
      <c r="R10" s="22"/>
      <c r="S10" s="22"/>
      <c r="T10" s="22"/>
    </row>
    <row r="11" spans="2:20" ht="19.5" customHeight="1">
      <c r="B11" s="71"/>
      <c r="C11" s="64" t="s">
        <v>1</v>
      </c>
      <c r="D11" s="72">
        <f aca="true" t="shared" si="0" ref="D11:M11">D10</f>
        <v>5000</v>
      </c>
      <c r="E11" s="72">
        <f t="shared" si="0"/>
        <v>5000</v>
      </c>
      <c r="F11" s="72">
        <f t="shared" si="0"/>
        <v>0</v>
      </c>
      <c r="G11" s="72">
        <f t="shared" si="0"/>
        <v>0</v>
      </c>
      <c r="H11" s="72">
        <f t="shared" si="0"/>
        <v>5000</v>
      </c>
      <c r="I11" s="72">
        <f t="shared" si="0"/>
        <v>5000</v>
      </c>
      <c r="J11" s="72">
        <f t="shared" si="0"/>
        <v>0</v>
      </c>
      <c r="K11" s="72">
        <f t="shared" si="0"/>
        <v>0</v>
      </c>
      <c r="L11" s="72">
        <f t="shared" si="0"/>
        <v>0</v>
      </c>
      <c r="M11" s="72">
        <f t="shared" si="0"/>
        <v>0</v>
      </c>
      <c r="N11" s="72">
        <f aca="true" t="shared" si="1" ref="N11:T11">N10</f>
        <v>0</v>
      </c>
      <c r="O11" s="72">
        <f t="shared" si="1"/>
        <v>0</v>
      </c>
      <c r="P11" s="72">
        <f t="shared" si="1"/>
        <v>0</v>
      </c>
      <c r="Q11" s="72">
        <f t="shared" si="1"/>
        <v>0</v>
      </c>
      <c r="R11" s="72"/>
      <c r="S11" s="72">
        <f t="shared" si="1"/>
        <v>0</v>
      </c>
      <c r="T11" s="72">
        <f t="shared" si="1"/>
        <v>0</v>
      </c>
    </row>
    <row r="12" spans="2:20" ht="19.5" customHeight="1">
      <c r="B12" s="12"/>
      <c r="C12" s="8" t="s">
        <v>14</v>
      </c>
      <c r="D12" s="5"/>
      <c r="E12" s="5"/>
      <c r="F12" s="20"/>
      <c r="G12" s="20"/>
      <c r="H12" s="20"/>
      <c r="I12" s="20"/>
      <c r="J12" s="20"/>
      <c r="K12" s="20"/>
      <c r="L12" s="20"/>
      <c r="M12" s="20"/>
      <c r="N12" s="5"/>
      <c r="O12" s="20"/>
      <c r="P12" s="20"/>
      <c r="Q12" s="20"/>
      <c r="R12" s="20"/>
      <c r="S12" s="20"/>
      <c r="T12" s="20"/>
    </row>
    <row r="13" spans="2:20" ht="19.5" customHeight="1">
      <c r="B13" s="12"/>
      <c r="C13" s="13" t="s">
        <v>35</v>
      </c>
      <c r="D13" s="46">
        <v>2000</v>
      </c>
      <c r="E13" s="5">
        <v>0</v>
      </c>
      <c r="F13" s="45"/>
      <c r="G13" s="45"/>
      <c r="H13" s="45"/>
      <c r="I13" s="45"/>
      <c r="J13" s="45"/>
      <c r="K13" s="45"/>
      <c r="L13" s="45">
        <v>2000</v>
      </c>
      <c r="M13" s="45">
        <v>0</v>
      </c>
      <c r="N13" s="5"/>
      <c r="O13" s="45"/>
      <c r="P13" s="45"/>
      <c r="Q13" s="45"/>
      <c r="R13" s="45"/>
      <c r="S13" s="45"/>
      <c r="T13" s="45"/>
    </row>
    <row r="14" spans="2:20" ht="19.5" customHeight="1">
      <c r="B14" s="7">
        <v>1239</v>
      </c>
      <c r="C14" s="13" t="s">
        <v>25</v>
      </c>
      <c r="D14" s="21">
        <v>2000</v>
      </c>
      <c r="E14" s="58">
        <v>4000</v>
      </c>
      <c r="F14" s="32"/>
      <c r="G14" s="32"/>
      <c r="H14" s="32"/>
      <c r="I14" s="32"/>
      <c r="J14" s="32"/>
      <c r="K14" s="32"/>
      <c r="L14" s="32">
        <v>2000</v>
      </c>
      <c r="M14" s="32">
        <v>4000</v>
      </c>
      <c r="N14" s="58">
        <f>T14</f>
        <v>3201</v>
      </c>
      <c r="O14" s="32"/>
      <c r="P14" s="32"/>
      <c r="Q14" s="32"/>
      <c r="R14" s="32"/>
      <c r="S14" s="32"/>
      <c r="T14" s="32">
        <v>3201</v>
      </c>
    </row>
    <row r="15" spans="2:20" ht="19.5" customHeight="1">
      <c r="B15" s="71"/>
      <c r="C15" s="64" t="s">
        <v>1</v>
      </c>
      <c r="D15" s="72">
        <f>D13+D14</f>
        <v>4000</v>
      </c>
      <c r="E15" s="72">
        <f aca="true" t="shared" si="2" ref="E15:M15">E13+E14</f>
        <v>4000</v>
      </c>
      <c r="F15" s="72">
        <f t="shared" si="2"/>
        <v>0</v>
      </c>
      <c r="G15" s="72">
        <f t="shared" si="2"/>
        <v>0</v>
      </c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2"/>
        <v>4000</v>
      </c>
      <c r="M15" s="72">
        <f t="shared" si="2"/>
        <v>4000</v>
      </c>
      <c r="N15" s="72">
        <f aca="true" t="shared" si="3" ref="N15:T15">N14</f>
        <v>3201</v>
      </c>
      <c r="O15" s="72">
        <f t="shared" si="3"/>
        <v>0</v>
      </c>
      <c r="P15" s="72">
        <f t="shared" si="3"/>
        <v>0</v>
      </c>
      <c r="Q15" s="72">
        <f t="shared" si="3"/>
        <v>0</v>
      </c>
      <c r="R15" s="72"/>
      <c r="S15" s="72">
        <f t="shared" si="3"/>
        <v>0</v>
      </c>
      <c r="T15" s="72">
        <f t="shared" si="3"/>
        <v>3201</v>
      </c>
    </row>
    <row r="16" spans="2:20" ht="19.5" customHeight="1">
      <c r="B16" s="12"/>
      <c r="C16" s="8" t="s">
        <v>16</v>
      </c>
      <c r="D16" s="5"/>
      <c r="E16" s="5"/>
      <c r="F16" s="20"/>
      <c r="G16" s="20"/>
      <c r="H16" s="20"/>
      <c r="I16" s="20"/>
      <c r="J16" s="20"/>
      <c r="K16" s="20"/>
      <c r="L16" s="20"/>
      <c r="M16" s="20"/>
      <c r="N16" s="5"/>
      <c r="O16" s="20"/>
      <c r="P16" s="20"/>
      <c r="Q16" s="20"/>
      <c r="R16" s="20"/>
      <c r="S16" s="20"/>
      <c r="T16" s="20"/>
    </row>
    <row r="17" spans="2:20" s="4" customFormat="1" ht="19.5" customHeight="1">
      <c r="B17" s="12">
        <v>2311</v>
      </c>
      <c r="C17" s="13" t="s">
        <v>17</v>
      </c>
      <c r="D17" s="23">
        <v>2000</v>
      </c>
      <c r="E17" s="59">
        <v>2000</v>
      </c>
      <c r="F17" s="22"/>
      <c r="G17" s="22"/>
      <c r="H17" s="22"/>
      <c r="I17" s="22"/>
      <c r="J17" s="22"/>
      <c r="K17" s="22"/>
      <c r="L17" s="22">
        <v>2000</v>
      </c>
      <c r="M17" s="22">
        <v>2000</v>
      </c>
      <c r="N17" s="59"/>
      <c r="O17" s="22"/>
      <c r="P17" s="22"/>
      <c r="Q17" s="22"/>
      <c r="R17" s="22"/>
      <c r="S17" s="22"/>
      <c r="T17" s="22"/>
    </row>
    <row r="18" spans="2:20" ht="19.5" customHeight="1">
      <c r="B18" s="71"/>
      <c r="C18" s="64" t="s">
        <v>1</v>
      </c>
      <c r="D18" s="72">
        <f>D17</f>
        <v>2000</v>
      </c>
      <c r="E18" s="72">
        <f>E17</f>
        <v>2000</v>
      </c>
      <c r="F18" s="72">
        <f aca="true" t="shared" si="4" ref="F18:M18">F17</f>
        <v>0</v>
      </c>
      <c r="G18" s="72">
        <f t="shared" si="4"/>
        <v>0</v>
      </c>
      <c r="H18" s="72">
        <f t="shared" si="4"/>
        <v>0</v>
      </c>
      <c r="I18" s="72">
        <f t="shared" si="4"/>
        <v>0</v>
      </c>
      <c r="J18" s="72">
        <f t="shared" si="4"/>
        <v>0</v>
      </c>
      <c r="K18" s="72">
        <f t="shared" si="4"/>
        <v>0</v>
      </c>
      <c r="L18" s="72">
        <f t="shared" si="4"/>
        <v>2000</v>
      </c>
      <c r="M18" s="72">
        <f t="shared" si="4"/>
        <v>2000</v>
      </c>
      <c r="N18" s="72">
        <f aca="true" t="shared" si="5" ref="N18:T18">N17</f>
        <v>0</v>
      </c>
      <c r="O18" s="72">
        <f t="shared" si="5"/>
        <v>0</v>
      </c>
      <c r="P18" s="72">
        <f t="shared" si="5"/>
        <v>0</v>
      </c>
      <c r="Q18" s="72">
        <f t="shared" si="5"/>
        <v>0</v>
      </c>
      <c r="R18" s="72"/>
      <c r="S18" s="72">
        <f t="shared" si="5"/>
        <v>0</v>
      </c>
      <c r="T18" s="72">
        <f t="shared" si="5"/>
        <v>0</v>
      </c>
    </row>
    <row r="19" spans="2:20" ht="19.5" customHeight="1">
      <c r="B19" s="17"/>
      <c r="C19" s="27" t="s">
        <v>8</v>
      </c>
      <c r="D19" s="6"/>
      <c r="E19" s="53"/>
      <c r="F19" s="20"/>
      <c r="G19" s="20"/>
      <c r="H19" s="20"/>
      <c r="I19" s="20"/>
      <c r="J19" s="20"/>
      <c r="K19" s="20"/>
      <c r="L19" s="20"/>
      <c r="M19" s="20"/>
      <c r="N19" s="53"/>
      <c r="O19" s="20"/>
      <c r="P19" s="20"/>
      <c r="Q19" s="20"/>
      <c r="R19" s="20"/>
      <c r="S19" s="20"/>
      <c r="T19" s="20"/>
    </row>
    <row r="20" spans="2:20" s="4" customFormat="1" ht="47.25" customHeight="1">
      <c r="B20" s="17">
        <v>2603</v>
      </c>
      <c r="C20" s="31" t="s">
        <v>31</v>
      </c>
      <c r="D20" s="24">
        <v>94000</v>
      </c>
      <c r="E20" s="60">
        <v>94000</v>
      </c>
      <c r="F20" s="22"/>
      <c r="G20" s="22"/>
      <c r="H20" s="25">
        <v>94000</v>
      </c>
      <c r="I20" s="25">
        <v>36332</v>
      </c>
      <c r="J20" s="25">
        <v>57668</v>
      </c>
      <c r="K20" s="22"/>
      <c r="L20" s="22"/>
      <c r="M20" s="22"/>
      <c r="N20" s="60">
        <f>SUM(O20:T20)</f>
        <v>36181</v>
      </c>
      <c r="O20" s="22"/>
      <c r="P20" s="22"/>
      <c r="Q20" s="25">
        <v>36181</v>
      </c>
      <c r="R20" s="25"/>
      <c r="S20" s="22"/>
      <c r="T20" s="22"/>
    </row>
    <row r="21" spans="2:20" ht="19.5" customHeight="1">
      <c r="B21" s="17">
        <v>2604</v>
      </c>
      <c r="C21" s="28" t="s">
        <v>11</v>
      </c>
      <c r="D21" s="24">
        <v>4000</v>
      </c>
      <c r="E21" s="60">
        <v>4000</v>
      </c>
      <c r="F21" s="22"/>
      <c r="G21" s="22"/>
      <c r="H21" s="25">
        <v>4000</v>
      </c>
      <c r="I21" s="25">
        <v>285</v>
      </c>
      <c r="J21" s="25">
        <v>3715</v>
      </c>
      <c r="K21" s="22"/>
      <c r="L21" s="22"/>
      <c r="M21" s="22"/>
      <c r="N21" s="60">
        <f aca="true" t="shared" si="6" ref="N21:N30">SUM(O21:T21)</f>
        <v>3357</v>
      </c>
      <c r="O21" s="22"/>
      <c r="P21" s="22"/>
      <c r="Q21" s="25">
        <v>285</v>
      </c>
      <c r="R21" s="25">
        <v>3072</v>
      </c>
      <c r="S21" s="22"/>
      <c r="T21" s="22"/>
    </row>
    <row r="22" spans="2:20" ht="19.5" customHeight="1">
      <c r="B22" s="17">
        <v>2604</v>
      </c>
      <c r="C22" s="28" t="s">
        <v>36</v>
      </c>
      <c r="D22" s="24">
        <v>0</v>
      </c>
      <c r="E22" s="60">
        <v>1830</v>
      </c>
      <c r="F22" s="22"/>
      <c r="G22" s="22"/>
      <c r="H22" s="25"/>
      <c r="I22" s="25">
        <v>1830</v>
      </c>
      <c r="J22" s="25"/>
      <c r="K22" s="22"/>
      <c r="L22" s="22"/>
      <c r="M22" s="22"/>
      <c r="N22" s="60">
        <f t="shared" si="6"/>
        <v>1830</v>
      </c>
      <c r="O22" s="22"/>
      <c r="P22" s="22"/>
      <c r="Q22" s="25">
        <v>1830</v>
      </c>
      <c r="R22" s="25"/>
      <c r="S22" s="22"/>
      <c r="T22" s="22"/>
    </row>
    <row r="23" spans="2:20" ht="19.5" customHeight="1">
      <c r="B23" s="17">
        <v>2604</v>
      </c>
      <c r="C23" s="29" t="s">
        <v>5</v>
      </c>
      <c r="D23" s="19">
        <v>10000</v>
      </c>
      <c r="E23" s="61">
        <v>6170</v>
      </c>
      <c r="F23" s="22"/>
      <c r="G23" s="22"/>
      <c r="H23" s="26">
        <v>10000</v>
      </c>
      <c r="I23" s="26">
        <v>6170</v>
      </c>
      <c r="J23" s="26"/>
      <c r="K23" s="22"/>
      <c r="L23" s="22"/>
      <c r="M23" s="22"/>
      <c r="N23" s="60">
        <f t="shared" si="6"/>
        <v>4143</v>
      </c>
      <c r="O23" s="22"/>
      <c r="P23" s="22"/>
      <c r="Q23" s="26">
        <v>4143</v>
      </c>
      <c r="R23" s="26"/>
      <c r="S23" s="22"/>
      <c r="T23" s="22"/>
    </row>
    <row r="24" spans="2:20" ht="19.5" customHeight="1">
      <c r="B24" s="17">
        <v>2606</v>
      </c>
      <c r="C24" s="29" t="s">
        <v>13</v>
      </c>
      <c r="D24" s="19">
        <v>4000</v>
      </c>
      <c r="E24" s="61">
        <v>4000</v>
      </c>
      <c r="F24" s="22"/>
      <c r="G24" s="22"/>
      <c r="H24" s="26">
        <v>4000</v>
      </c>
      <c r="I24" s="26">
        <v>4000</v>
      </c>
      <c r="J24" s="26"/>
      <c r="K24" s="22"/>
      <c r="L24" s="22"/>
      <c r="M24" s="22"/>
      <c r="N24" s="60">
        <f t="shared" si="6"/>
        <v>0</v>
      </c>
      <c r="O24" s="22"/>
      <c r="P24" s="22"/>
      <c r="Q24" s="26"/>
      <c r="R24" s="26"/>
      <c r="S24" s="22"/>
      <c r="T24" s="22"/>
    </row>
    <row r="25" spans="2:20" ht="30" customHeight="1">
      <c r="B25" s="17">
        <v>2606</v>
      </c>
      <c r="C25" s="34" t="s">
        <v>39</v>
      </c>
      <c r="D25" s="19">
        <v>20000</v>
      </c>
      <c r="E25" s="61">
        <v>20000</v>
      </c>
      <c r="F25" s="22"/>
      <c r="G25" s="22"/>
      <c r="H25" s="26">
        <v>20000</v>
      </c>
      <c r="I25" s="26">
        <v>5048</v>
      </c>
      <c r="J25" s="26">
        <v>14952</v>
      </c>
      <c r="K25" s="22"/>
      <c r="L25" s="22"/>
      <c r="M25" s="22"/>
      <c r="N25" s="60">
        <f t="shared" si="6"/>
        <v>15576</v>
      </c>
      <c r="O25" s="22"/>
      <c r="P25" s="22"/>
      <c r="Q25" s="26">
        <v>5048</v>
      </c>
      <c r="R25" s="26">
        <v>10528</v>
      </c>
      <c r="S25" s="22"/>
      <c r="T25" s="22"/>
    </row>
    <row r="26" spans="2:20" s="38" customFormat="1" ht="30" customHeight="1">
      <c r="B26" s="33">
        <v>2606</v>
      </c>
      <c r="C26" s="34" t="s">
        <v>26</v>
      </c>
      <c r="D26" s="35">
        <v>166500</v>
      </c>
      <c r="E26" s="62">
        <v>166500</v>
      </c>
      <c r="F26" s="36"/>
      <c r="G26" s="36"/>
      <c r="H26" s="37">
        <v>166500</v>
      </c>
      <c r="I26" s="37">
        <v>32692</v>
      </c>
      <c r="J26" s="37">
        <v>133808</v>
      </c>
      <c r="K26" s="36"/>
      <c r="L26" s="36"/>
      <c r="M26" s="36"/>
      <c r="N26" s="60">
        <f t="shared" si="6"/>
        <v>166499</v>
      </c>
      <c r="O26" s="36"/>
      <c r="P26" s="36"/>
      <c r="Q26" s="37">
        <v>32692</v>
      </c>
      <c r="R26" s="37">
        <v>133807</v>
      </c>
      <c r="S26" s="36"/>
      <c r="T26" s="36"/>
    </row>
    <row r="27" spans="2:20" s="38" customFormat="1" ht="33.75" customHeight="1">
      <c r="B27" s="33">
        <v>2606</v>
      </c>
      <c r="C27" s="34" t="s">
        <v>29</v>
      </c>
      <c r="D27" s="35">
        <v>45000</v>
      </c>
      <c r="E27" s="62">
        <v>45000</v>
      </c>
      <c r="F27" s="36">
        <v>45000</v>
      </c>
      <c r="G27" s="36"/>
      <c r="H27" s="37"/>
      <c r="I27" s="37"/>
      <c r="J27" s="37"/>
      <c r="K27" s="36"/>
      <c r="L27" s="36"/>
      <c r="M27" s="36"/>
      <c r="N27" s="60">
        <f t="shared" si="6"/>
        <v>44997</v>
      </c>
      <c r="O27" s="36">
        <v>44997</v>
      </c>
      <c r="P27" s="36"/>
      <c r="Q27" s="37"/>
      <c r="R27" s="37"/>
      <c r="S27" s="36"/>
      <c r="T27" s="36"/>
    </row>
    <row r="28" spans="2:20" s="38" customFormat="1" ht="19.5" customHeight="1">
      <c r="B28" s="33">
        <v>2606</v>
      </c>
      <c r="C28" s="34" t="s">
        <v>24</v>
      </c>
      <c r="D28" s="35">
        <v>15000</v>
      </c>
      <c r="E28" s="62">
        <v>15000</v>
      </c>
      <c r="F28" s="36">
        <v>15000</v>
      </c>
      <c r="G28" s="36"/>
      <c r="H28" s="37"/>
      <c r="I28" s="37"/>
      <c r="J28" s="37"/>
      <c r="K28" s="36"/>
      <c r="L28" s="36"/>
      <c r="M28" s="36"/>
      <c r="N28" s="60">
        <f t="shared" si="6"/>
        <v>15000</v>
      </c>
      <c r="O28" s="36">
        <v>15000</v>
      </c>
      <c r="P28" s="36"/>
      <c r="Q28" s="37"/>
      <c r="R28" s="37"/>
      <c r="S28" s="36"/>
      <c r="T28" s="36"/>
    </row>
    <row r="29" spans="2:20" s="38" customFormat="1" ht="19.5" customHeight="1">
      <c r="B29" s="33">
        <v>2606</v>
      </c>
      <c r="C29" s="34" t="s">
        <v>30</v>
      </c>
      <c r="D29" s="35">
        <v>20000</v>
      </c>
      <c r="E29" s="62">
        <v>20000</v>
      </c>
      <c r="F29" s="36">
        <v>14231</v>
      </c>
      <c r="G29" s="36"/>
      <c r="H29" s="37">
        <v>5769</v>
      </c>
      <c r="I29" s="37">
        <v>0</v>
      </c>
      <c r="J29" s="37">
        <v>5769</v>
      </c>
      <c r="K29" s="36"/>
      <c r="L29" s="36"/>
      <c r="M29" s="36"/>
      <c r="N29" s="60">
        <f t="shared" si="6"/>
        <v>20000</v>
      </c>
      <c r="O29" s="36">
        <v>14231</v>
      </c>
      <c r="P29" s="36"/>
      <c r="Q29" s="37"/>
      <c r="R29" s="37">
        <v>5769</v>
      </c>
      <c r="S29" s="36"/>
      <c r="T29" s="36"/>
    </row>
    <row r="30" spans="2:20" s="38" customFormat="1" ht="19.5" customHeight="1">
      <c r="B30" s="33">
        <v>2619</v>
      </c>
      <c r="C30" s="34" t="s">
        <v>28</v>
      </c>
      <c r="D30" s="35">
        <v>55000</v>
      </c>
      <c r="E30" s="62">
        <v>55000</v>
      </c>
      <c r="F30" s="36"/>
      <c r="G30" s="36"/>
      <c r="H30" s="37"/>
      <c r="I30" s="37"/>
      <c r="J30" s="37"/>
      <c r="K30" s="36"/>
      <c r="L30" s="36">
        <v>55000</v>
      </c>
      <c r="M30" s="36">
        <v>55000</v>
      </c>
      <c r="N30" s="60">
        <f t="shared" si="6"/>
        <v>0</v>
      </c>
      <c r="O30" s="36"/>
      <c r="P30" s="36"/>
      <c r="Q30" s="37"/>
      <c r="R30" s="37"/>
      <c r="S30" s="36"/>
      <c r="T30" s="36"/>
    </row>
    <row r="31" spans="2:20" ht="19.5" customHeight="1">
      <c r="B31" s="48"/>
      <c r="C31" s="64" t="s">
        <v>1</v>
      </c>
      <c r="D31" s="65">
        <f aca="true" t="shared" si="7" ref="D31:M31">SUM(D20:D30)</f>
        <v>433500</v>
      </c>
      <c r="E31" s="65">
        <f t="shared" si="7"/>
        <v>431500</v>
      </c>
      <c r="F31" s="65">
        <f t="shared" si="7"/>
        <v>74231</v>
      </c>
      <c r="G31" s="65">
        <f t="shared" si="7"/>
        <v>0</v>
      </c>
      <c r="H31" s="65">
        <f t="shared" si="7"/>
        <v>304269</v>
      </c>
      <c r="I31" s="65">
        <f t="shared" si="7"/>
        <v>86357</v>
      </c>
      <c r="J31" s="65">
        <f t="shared" si="7"/>
        <v>215912</v>
      </c>
      <c r="K31" s="65">
        <f t="shared" si="7"/>
        <v>0</v>
      </c>
      <c r="L31" s="65">
        <f t="shared" si="7"/>
        <v>55000</v>
      </c>
      <c r="M31" s="65">
        <f t="shared" si="7"/>
        <v>55000</v>
      </c>
      <c r="N31" s="65">
        <f aca="true" t="shared" si="8" ref="N31:T31">SUM(N20:N30)</f>
        <v>307583</v>
      </c>
      <c r="O31" s="65">
        <f t="shared" si="8"/>
        <v>74228</v>
      </c>
      <c r="P31" s="65">
        <f t="shared" si="8"/>
        <v>0</v>
      </c>
      <c r="Q31" s="65">
        <f t="shared" si="8"/>
        <v>80179</v>
      </c>
      <c r="R31" s="65">
        <f t="shared" si="8"/>
        <v>153176</v>
      </c>
      <c r="S31" s="65">
        <f t="shared" si="8"/>
        <v>0</v>
      </c>
      <c r="T31" s="65">
        <f t="shared" si="8"/>
        <v>0</v>
      </c>
    </row>
    <row r="32" spans="2:20" ht="19.5" customHeight="1">
      <c r="B32" s="18"/>
      <c r="C32" s="27" t="s">
        <v>32</v>
      </c>
      <c r="D32" s="6"/>
      <c r="E32" s="53"/>
      <c r="F32" s="20"/>
      <c r="G32" s="20"/>
      <c r="H32" s="20"/>
      <c r="I32" s="20"/>
      <c r="J32" s="20"/>
      <c r="K32" s="20"/>
      <c r="L32" s="20"/>
      <c r="M32" s="20"/>
      <c r="N32" s="53"/>
      <c r="O32" s="20"/>
      <c r="P32" s="20"/>
      <c r="Q32" s="20"/>
      <c r="R32" s="20"/>
      <c r="S32" s="20"/>
      <c r="T32" s="20"/>
    </row>
    <row r="33" spans="2:20" s="4" customFormat="1" ht="19.5" customHeight="1">
      <c r="B33" s="17">
        <v>2745</v>
      </c>
      <c r="C33" s="28" t="s">
        <v>37</v>
      </c>
      <c r="D33" s="6">
        <v>0</v>
      </c>
      <c r="E33" s="53">
        <v>2000</v>
      </c>
      <c r="F33" s="6"/>
      <c r="G33" s="6"/>
      <c r="H33" s="6"/>
      <c r="I33" s="6">
        <v>2000</v>
      </c>
      <c r="J33" s="6"/>
      <c r="K33" s="6"/>
      <c r="L33" s="6"/>
      <c r="M33" s="6"/>
      <c r="N33" s="53"/>
      <c r="O33" s="20"/>
      <c r="P33" s="20"/>
      <c r="Q33" s="20">
        <v>1977</v>
      </c>
      <c r="R33" s="20"/>
      <c r="S33" s="20"/>
      <c r="T33" s="20"/>
    </row>
    <row r="34" spans="2:20" ht="19.5" customHeight="1">
      <c r="B34" s="48"/>
      <c r="C34" s="64" t="s">
        <v>1</v>
      </c>
      <c r="D34" s="47">
        <f>D33</f>
        <v>0</v>
      </c>
      <c r="E34" s="47">
        <f aca="true" t="shared" si="9" ref="E34:M34">E33</f>
        <v>2000</v>
      </c>
      <c r="F34" s="47">
        <f t="shared" si="9"/>
        <v>0</v>
      </c>
      <c r="G34" s="47">
        <f t="shared" si="9"/>
        <v>0</v>
      </c>
      <c r="H34" s="47">
        <f t="shared" si="9"/>
        <v>0</v>
      </c>
      <c r="I34" s="47">
        <f t="shared" si="9"/>
        <v>2000</v>
      </c>
      <c r="J34" s="47">
        <f t="shared" si="9"/>
        <v>0</v>
      </c>
      <c r="K34" s="47">
        <f t="shared" si="9"/>
        <v>0</v>
      </c>
      <c r="L34" s="47">
        <f t="shared" si="9"/>
        <v>0</v>
      </c>
      <c r="M34" s="47">
        <f t="shared" si="9"/>
        <v>0</v>
      </c>
      <c r="N34" s="47">
        <f aca="true" t="shared" si="10" ref="N34:T34">N33</f>
        <v>0</v>
      </c>
      <c r="O34" s="47">
        <f t="shared" si="10"/>
        <v>0</v>
      </c>
      <c r="P34" s="47">
        <f t="shared" si="10"/>
        <v>0</v>
      </c>
      <c r="Q34" s="47">
        <f t="shared" si="10"/>
        <v>1977</v>
      </c>
      <c r="R34" s="47">
        <f t="shared" si="10"/>
        <v>0</v>
      </c>
      <c r="S34" s="47">
        <f t="shared" si="10"/>
        <v>0</v>
      </c>
      <c r="T34" s="47">
        <f t="shared" si="10"/>
        <v>0</v>
      </c>
    </row>
    <row r="35" spans="2:20" ht="19.5" customHeight="1">
      <c r="B35" s="18"/>
      <c r="C35" s="27" t="s">
        <v>7</v>
      </c>
      <c r="D35" s="6"/>
      <c r="E35" s="53"/>
      <c r="F35" s="20"/>
      <c r="G35" s="20"/>
      <c r="H35" s="20"/>
      <c r="I35" s="20"/>
      <c r="J35" s="20"/>
      <c r="K35" s="20"/>
      <c r="L35" s="20"/>
      <c r="M35" s="20"/>
      <c r="N35" s="53"/>
      <c r="O35" s="20"/>
      <c r="P35" s="20"/>
      <c r="Q35" s="20"/>
      <c r="R35" s="20"/>
      <c r="S35" s="20"/>
      <c r="T35" s="20"/>
    </row>
    <row r="36" spans="2:20" ht="38.25" customHeight="1">
      <c r="B36" s="17">
        <v>2832</v>
      </c>
      <c r="C36" s="30" t="s">
        <v>12</v>
      </c>
      <c r="D36" s="24">
        <v>100000</v>
      </c>
      <c r="E36" s="60">
        <v>100000</v>
      </c>
      <c r="F36" s="22"/>
      <c r="G36" s="22">
        <v>27938</v>
      </c>
      <c r="H36" s="22"/>
      <c r="I36" s="22"/>
      <c r="J36" s="22"/>
      <c r="K36" s="22">
        <v>72062</v>
      </c>
      <c r="L36" s="22"/>
      <c r="M36" s="22"/>
      <c r="N36" s="60">
        <f>P36+S36</f>
        <v>99976</v>
      </c>
      <c r="O36" s="22"/>
      <c r="P36" s="22">
        <v>27938</v>
      </c>
      <c r="Q36" s="22"/>
      <c r="R36" s="22"/>
      <c r="S36" s="22">
        <v>72038</v>
      </c>
      <c r="T36" s="22"/>
    </row>
    <row r="37" spans="2:20" ht="19.5" customHeight="1">
      <c r="B37" s="66"/>
      <c r="C37" s="67" t="s">
        <v>1</v>
      </c>
      <c r="D37" s="68">
        <f aca="true" t="shared" si="11" ref="D37:T37">D36</f>
        <v>100000</v>
      </c>
      <c r="E37" s="68">
        <f t="shared" si="11"/>
        <v>100000</v>
      </c>
      <c r="F37" s="68">
        <f t="shared" si="11"/>
        <v>0</v>
      </c>
      <c r="G37" s="68">
        <f t="shared" si="11"/>
        <v>27938</v>
      </c>
      <c r="H37" s="68">
        <f t="shared" si="11"/>
        <v>0</v>
      </c>
      <c r="I37" s="68">
        <f t="shared" si="11"/>
        <v>0</v>
      </c>
      <c r="J37" s="68">
        <f t="shared" si="11"/>
        <v>0</v>
      </c>
      <c r="K37" s="68">
        <f t="shared" si="11"/>
        <v>72062</v>
      </c>
      <c r="L37" s="68">
        <f t="shared" si="11"/>
        <v>0</v>
      </c>
      <c r="M37" s="68">
        <f t="shared" si="11"/>
        <v>0</v>
      </c>
      <c r="N37" s="68">
        <f t="shared" si="11"/>
        <v>99976</v>
      </c>
      <c r="O37" s="68">
        <f t="shared" si="11"/>
        <v>0</v>
      </c>
      <c r="P37" s="68">
        <f t="shared" si="11"/>
        <v>27938</v>
      </c>
      <c r="Q37" s="68">
        <f t="shared" si="11"/>
        <v>0</v>
      </c>
      <c r="R37" s="68">
        <f t="shared" si="11"/>
        <v>0</v>
      </c>
      <c r="S37" s="68">
        <f t="shared" si="11"/>
        <v>72038</v>
      </c>
      <c r="T37" s="68">
        <f t="shared" si="11"/>
        <v>0</v>
      </c>
    </row>
    <row r="38" spans="2:20" ht="19.5" customHeight="1">
      <c r="B38" s="14" t="s">
        <v>0</v>
      </c>
      <c r="C38" s="69"/>
      <c r="D38" s="70">
        <f>D37+D34+D31+D18+D15+D11</f>
        <v>544500</v>
      </c>
      <c r="E38" s="70">
        <f aca="true" t="shared" si="12" ref="E38:T38">E37+E34+E31+E18+E15+E11</f>
        <v>544500</v>
      </c>
      <c r="F38" s="70">
        <f t="shared" si="12"/>
        <v>74231</v>
      </c>
      <c r="G38" s="70">
        <f t="shared" si="12"/>
        <v>27938</v>
      </c>
      <c r="H38" s="70">
        <f t="shared" si="12"/>
        <v>309269</v>
      </c>
      <c r="I38" s="70">
        <f t="shared" si="12"/>
        <v>93357</v>
      </c>
      <c r="J38" s="70">
        <f t="shared" si="12"/>
        <v>215912</v>
      </c>
      <c r="K38" s="70">
        <f t="shared" si="12"/>
        <v>72062</v>
      </c>
      <c r="L38" s="70">
        <f t="shared" si="12"/>
        <v>61000</v>
      </c>
      <c r="M38" s="70">
        <f t="shared" si="12"/>
        <v>61000</v>
      </c>
      <c r="N38" s="70">
        <f t="shared" si="12"/>
        <v>410760</v>
      </c>
      <c r="O38" s="70">
        <f t="shared" si="12"/>
        <v>74228</v>
      </c>
      <c r="P38" s="70">
        <f t="shared" si="12"/>
        <v>27938</v>
      </c>
      <c r="Q38" s="70">
        <f t="shared" si="12"/>
        <v>82156</v>
      </c>
      <c r="R38" s="70">
        <f t="shared" si="12"/>
        <v>153176</v>
      </c>
      <c r="S38" s="70">
        <f t="shared" si="12"/>
        <v>72038</v>
      </c>
      <c r="T38" s="70">
        <f t="shared" si="12"/>
        <v>3201</v>
      </c>
    </row>
    <row r="39" spans="2:13" ht="15.75">
      <c r="B39" s="15"/>
      <c r="C39" s="1"/>
      <c r="D39" s="1"/>
      <c r="E39" s="57"/>
      <c r="F39" s="16"/>
      <c r="G39" s="16"/>
      <c r="H39" s="16"/>
      <c r="I39" s="16"/>
      <c r="J39" s="16"/>
      <c r="K39" s="16"/>
      <c r="L39" s="16"/>
      <c r="M39" s="16"/>
    </row>
  </sheetData>
  <sheetProtection/>
  <mergeCells count="26">
    <mergeCell ref="B4:C4"/>
    <mergeCell ref="E5:E7"/>
    <mergeCell ref="I6:I7"/>
    <mergeCell ref="J6:J7"/>
    <mergeCell ref="L6:L7"/>
    <mergeCell ref="F6:F7"/>
    <mergeCell ref="O6:O7"/>
    <mergeCell ref="F5:M5"/>
    <mergeCell ref="M6:M7"/>
    <mergeCell ref="N5:N7"/>
    <mergeCell ref="O5:T5"/>
    <mergeCell ref="R6:R7"/>
    <mergeCell ref="P6:P7"/>
    <mergeCell ref="Q6:Q7"/>
    <mergeCell ref="S6:S7"/>
    <mergeCell ref="T6:T7"/>
    <mergeCell ref="B1:C1"/>
    <mergeCell ref="B5:B7"/>
    <mergeCell ref="C5:C7"/>
    <mergeCell ref="H1:M1"/>
    <mergeCell ref="B3:T3"/>
    <mergeCell ref="R1:T1"/>
    <mergeCell ref="G6:G7"/>
    <mergeCell ref="H6:H7"/>
    <mergeCell ref="K6:K7"/>
    <mergeCell ref="D5:D7"/>
  </mergeCells>
  <printOptions/>
  <pageMargins left="0.25" right="0.25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Rosen</cp:lastModifiedBy>
  <cp:lastPrinted>2021-08-23T11:07:57Z</cp:lastPrinted>
  <dcterms:created xsi:type="dcterms:W3CDTF">2010-02-09T14:51:05Z</dcterms:created>
  <dcterms:modified xsi:type="dcterms:W3CDTF">2021-08-23T11:14:22Z</dcterms:modified>
  <cp:category/>
  <cp:version/>
  <cp:contentType/>
  <cp:contentStatus/>
</cp:coreProperties>
</file>