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<sst xmlns="http://schemas.openxmlformats.org/spreadsheetml/2006/main" count="46" uniqueCount="35">
  <si>
    <t>Всичко за § 1030 - Текущ ремонт</t>
  </si>
  <si>
    <t>Всичко:</t>
  </si>
  <si>
    <t>Сметна стойност на обекта</t>
  </si>
  <si>
    <t>Наименование на обекта</t>
  </si>
  <si>
    <t>Д-ст</t>
  </si>
  <si>
    <t xml:space="preserve">Ремонт на гробищни паркове  </t>
  </si>
  <si>
    <t>Ремонт на улично осветление</t>
  </si>
  <si>
    <t>лв.</t>
  </si>
  <si>
    <t>ПРИЛОЖЕНИЕ № 3А</t>
  </si>
  <si>
    <t>ОБЩИНА ШАБЛА</t>
  </si>
  <si>
    <t>Приходи по чл. 127, ал. 2 от ЗПФ</t>
  </si>
  <si>
    <t>§ 31-12 - за зимно поддържане и снегопочис-тване на общински пътища</t>
  </si>
  <si>
    <t>Преходен остатък по § 31-12 - за зимно поддържане и снегопочис-тване на общински пътища</t>
  </si>
  <si>
    <t>Преходен остатък от приходи по чл. 127, ал. 2 от ЗПФ</t>
  </si>
  <si>
    <t>Функция „Иконокически дейности и услуги”:</t>
  </si>
  <si>
    <t>Функция „Жилищно строителство и БКС”:</t>
  </si>
  <si>
    <t>Функция „ПКРД”:</t>
  </si>
  <si>
    <t>Функция „Общи държавни служби”:</t>
  </si>
  <si>
    <t>СПИСЪК НА ОБЕКТИТЕ ПРЕДВИДЕНИ ЗА ТЕКУЩ  РЕМОНТ ПРЕЗ 2019 ГОДИНА</t>
  </si>
  <si>
    <t xml:space="preserve">Ремонт на покрив на сградата, и ремонт на оградата на прилежащия терен на кметство с. Пролез </t>
  </si>
  <si>
    <t xml:space="preserve">Ремонт на покрив на сградата на кметство с. Тюленово </t>
  </si>
  <si>
    <t>Ремонт на кметство с. Божаново</t>
  </si>
  <si>
    <t>Ремонт на сграда кметство с. Горичане</t>
  </si>
  <si>
    <t>Ремонт на санитарен възел в сградата на кметство с. Ваклино</t>
  </si>
  <si>
    <t>Ремонт на пленарна зала в Общинска администрация - гр. Шабла</t>
  </si>
  <si>
    <t>Ремонт на улична мрежа в община Шабла</t>
  </si>
  <si>
    <t>Вертикална планировка на общински имот ПИ 39493.501.602 - с. Крапец</t>
  </si>
  <si>
    <t xml:space="preserve">Текущ ремонт на общински път DOB 2220 /III-2904/, Ваклино-Смин-Черноморци </t>
  </si>
  <si>
    <t>Текущ ремонт на общински път DOB 3221 /III-29049/, Дуранкулак - Граничар</t>
  </si>
  <si>
    <t>Източници на финансиране</t>
  </si>
  <si>
    <t>Подмяна на хидроизолация на покрив, на топла връзка в сградата на община Шабла</t>
  </si>
  <si>
    <t>Ремонтни дейности на фасада (север) на общинска сграда с идентификатор 83017.502.2281 на ул. „Равно поле“ № 34</t>
  </si>
  <si>
    <t>Други общински приходи</t>
  </si>
  <si>
    <t>Текущ ремонт на ул. „Първа“, ул. „Десета", ул. „Двадесет и втора“ в с. Дуранкулак и на улица в къмпинг "Космос", с. Дуранкулак, общ. Шабла</t>
  </si>
  <si>
    <t>Трансфор-мирана ЦС за КР от 31-13 в 31-18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</si>
</sst>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  <numFmt numFmtId="184" formatCode="#,##0.000"/>
    <numFmt numFmtId="185" formatCode="0.000"/>
    <numFmt numFmtId="186" formatCode="[$-402]dd\ mmmm\ yyyy\ &quot;г.&quot;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"/>
    <numFmt numFmtId="192" formatCode="[$¥€-2]\ #,##0.00_);[Red]\([$¥€-2]\ #,##0.00\)"/>
  </numFmts>
  <fonts count="50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Calibri"/>
      <family val="2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Arial"/>
      <family val="0"/>
    </font>
    <font>
      <sz val="10.8"/>
      <color indexed="8"/>
      <name val="Arial"/>
      <family val="0"/>
    </font>
    <font>
      <sz val="7.55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8" borderId="6" applyNumberFormat="0" applyAlignment="0" applyProtection="0"/>
    <xf numFmtId="0" fontId="42" fillId="28" borderId="2" applyNumberFormat="0" applyAlignment="0" applyProtection="0"/>
    <xf numFmtId="0" fontId="43" fillId="29" borderId="7" applyNumberFormat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9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8" fillId="0" borderId="10" xfId="0" applyFont="1" applyBorder="1" applyAlignment="1">
      <alignment vertical="top"/>
    </xf>
    <xf numFmtId="0" fontId="8" fillId="0" borderId="11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3" fontId="8" fillId="0" borderId="11" xfId="0" applyNumberFormat="1" applyFont="1" applyBorder="1" applyAlignment="1">
      <alignment vertical="top" wrapText="1"/>
    </xf>
    <xf numFmtId="3" fontId="8" fillId="0" borderId="10" xfId="0" applyNumberFormat="1" applyFont="1" applyBorder="1" applyAlignment="1">
      <alignment vertical="top"/>
    </xf>
    <xf numFmtId="3" fontId="6" fillId="32" borderId="11" xfId="0" applyNumberFormat="1" applyFont="1" applyFill="1" applyBorder="1" applyAlignment="1">
      <alignment horizontal="right" vertical="top" wrapText="1"/>
    </xf>
    <xf numFmtId="3" fontId="6" fillId="32" borderId="10" xfId="0" applyNumberFormat="1" applyFont="1" applyFill="1" applyBorder="1" applyAlignment="1">
      <alignment vertical="top"/>
    </xf>
    <xf numFmtId="3" fontId="8" fillId="0" borderId="10" xfId="0" applyNumberFormat="1" applyFont="1" applyBorder="1" applyAlignment="1">
      <alignment horizontal="right" vertical="top"/>
    </xf>
    <xf numFmtId="3" fontId="8" fillId="0" borderId="10" xfId="0" applyNumberFormat="1" applyFont="1" applyBorder="1" applyAlignment="1">
      <alignment horizontal="right" wrapText="1"/>
    </xf>
    <xf numFmtId="3" fontId="8" fillId="0" borderId="10" xfId="0" applyNumberFormat="1" applyFont="1" applyBorder="1" applyAlignment="1">
      <alignment horizontal="right"/>
    </xf>
    <xf numFmtId="3" fontId="11" fillId="32" borderId="10" xfId="0" applyNumberFormat="1" applyFont="1" applyFill="1" applyBorder="1" applyAlignment="1">
      <alignment horizontal="right" vertical="top"/>
    </xf>
    <xf numFmtId="3" fontId="6" fillId="32" borderId="10" xfId="0" applyNumberFormat="1" applyFont="1" applyFill="1" applyBorder="1" applyAlignment="1">
      <alignment horizontal="right" vertical="top"/>
    </xf>
    <xf numFmtId="3" fontId="9" fillId="0" borderId="10" xfId="0" applyNumberFormat="1" applyFont="1" applyBorder="1" applyAlignment="1">
      <alignment horizontal="right" vertical="top"/>
    </xf>
    <xf numFmtId="3" fontId="6" fillId="32" borderId="10" xfId="0" applyNumberFormat="1" applyFont="1" applyFill="1" applyBorder="1" applyAlignment="1">
      <alignment/>
    </xf>
    <xf numFmtId="0" fontId="4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9" fillId="0" borderId="1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/>
    </xf>
    <xf numFmtId="0" fontId="8" fillId="0" borderId="11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vertical="center"/>
    </xf>
    <xf numFmtId="0" fontId="47" fillId="0" borderId="0" xfId="0" applyFont="1" applyAlignment="1">
      <alignment/>
    </xf>
    <xf numFmtId="0" fontId="11" fillId="0" borderId="11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vertical="top" wrapText="1"/>
    </xf>
    <xf numFmtId="3" fontId="9" fillId="0" borderId="10" xfId="0" applyNumberFormat="1" applyFont="1" applyBorder="1" applyAlignment="1">
      <alignment vertical="top"/>
    </xf>
    <xf numFmtId="3" fontId="8" fillId="0" borderId="11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/>
    </xf>
    <xf numFmtId="0" fontId="13" fillId="0" borderId="10" xfId="0" applyFont="1" applyBorder="1" applyAlignment="1">
      <alignment/>
    </xf>
    <xf numFmtId="3" fontId="9" fillId="0" borderId="11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/>
    </xf>
    <xf numFmtId="3" fontId="11" fillId="32" borderId="10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/>
    </xf>
    <xf numFmtId="3" fontId="9" fillId="0" borderId="11" xfId="0" applyNumberFormat="1" applyFont="1" applyFill="1" applyBorder="1" applyAlignment="1">
      <alignment vertical="top" wrapText="1"/>
    </xf>
    <xf numFmtId="3" fontId="9" fillId="0" borderId="10" xfId="0" applyNumberFormat="1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vertical="top"/>
    </xf>
    <xf numFmtId="0" fontId="8" fillId="0" borderId="11" xfId="0" applyFont="1" applyFill="1" applyBorder="1" applyAlignment="1">
      <alignment horizontal="left" vertical="center" wrapText="1"/>
    </xf>
    <xf numFmtId="3" fontId="8" fillId="0" borderId="11" xfId="0" applyNumberFormat="1" applyFont="1" applyFill="1" applyBorder="1" applyAlignment="1">
      <alignment wrapText="1"/>
    </xf>
    <xf numFmtId="3" fontId="9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right" wrapText="1"/>
    </xf>
    <xf numFmtId="3" fontId="8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3" fontId="8" fillId="0" borderId="10" xfId="0" applyNumberFormat="1" applyFont="1" applyFill="1" applyBorder="1" applyAlignment="1">
      <alignment horizontal="right" vertical="top"/>
    </xf>
    <xf numFmtId="3" fontId="8" fillId="0" borderId="10" xfId="0" applyNumberFormat="1" applyFont="1" applyFill="1" applyBorder="1" applyAlignment="1">
      <alignment vertic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5"/>
          <c:y val="0.33575"/>
          <c:w val="0.49975"/>
          <c:h val="0.324"/>
        </c:manualLayout>
      </c:layout>
      <c:pie3DChart>
        <c:varyColors val="1"/>
        <c:ser>
          <c:idx val="0"/>
          <c:order val="0"/>
          <c:tx>
            <c:strRef>
              <c:f>Sheet1!$B$33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1"/>
            <c:showVal val="1"/>
            <c:showBubbleSize val="0"/>
            <c:showCatName val="1"/>
            <c:showSerName val="1"/>
            <c:showLeaderLines val="1"/>
            <c:showPercent val="1"/>
          </c:dLbls>
          <c:cat>
            <c:numRef>
              <c:f>Sheet1!$A$37:$A$43</c:f>
              <c:numCache>
                <c:ptCount val="7"/>
              </c:numCache>
            </c:numRef>
          </c:cat>
          <c:val>
            <c:numRef>
              <c:f>Sheet1!$B$37:$B$43</c:f>
              <c:numCache>
                <c:ptCount val="7"/>
              </c:numCache>
            </c:numRef>
          </c:val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1"/>
            <c:showVal val="1"/>
            <c:showBubbleSize val="0"/>
            <c:showCatName val="1"/>
            <c:showSerName val="1"/>
            <c:showLeaderLines val="1"/>
            <c:showPercent val="1"/>
          </c:dLbls>
          <c:cat>
            <c:numRef>
              <c:f>Sheet1!$A$37:$A$43</c:f>
              <c:numCache>
                <c:ptCount val="7"/>
              </c:numCache>
            </c:numRef>
          </c:cat>
          <c:val>
            <c:numRef>
              <c:f>Sheet1!#REF!</c:f>
              <c:numCache>
                <c:ptCount val="7"/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1"/>
            <c:showVal val="1"/>
            <c:showBubbleSize val="0"/>
            <c:showCatName val="1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7"/>
          <c:y val="0.22775"/>
          <c:w val="0.047"/>
          <c:h val="0.5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6</xdr:row>
      <xdr:rowOff>133350</xdr:rowOff>
    </xdr:from>
    <xdr:to>
      <xdr:col>10</xdr:col>
      <xdr:colOff>114300</xdr:colOff>
      <xdr:row>20</xdr:row>
      <xdr:rowOff>19050</xdr:rowOff>
    </xdr:to>
    <xdr:graphicFrame>
      <xdr:nvGraphicFramePr>
        <xdr:cNvPr id="1" name="Диаграма 1"/>
        <xdr:cNvGraphicFramePr/>
      </xdr:nvGraphicFramePr>
      <xdr:xfrm>
        <a:off x="2066925" y="1276350"/>
        <a:ext cx="41433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zoomScalePageLayoutView="0" workbookViewId="0" topLeftCell="A1">
      <selection activeCell="A2" sqref="A2:B2"/>
    </sheetView>
  </sheetViews>
  <sheetFormatPr defaultColWidth="9.140625" defaultRowHeight="15"/>
  <cols>
    <col min="1" max="1" width="6.421875" style="0" customWidth="1"/>
    <col min="2" max="2" width="80.00390625" style="0" customWidth="1"/>
    <col min="3" max="3" width="9.140625" style="0" customWidth="1"/>
    <col min="4" max="4" width="7.7109375" style="0" customWidth="1"/>
    <col min="5" max="5" width="7.00390625" style="0" customWidth="1"/>
    <col min="6" max="6" width="9.00390625" style="0" customWidth="1"/>
    <col min="7" max="7" width="8.57421875" style="0" customWidth="1"/>
    <col min="8" max="8" width="7.57421875" style="0" customWidth="1"/>
    <col min="9" max="9" width="7.28125" style="0" customWidth="1"/>
  </cols>
  <sheetData>
    <row r="1" spans="1:16" ht="15">
      <c r="A1" s="95" t="s">
        <v>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3" ht="21" customHeight="1">
      <c r="A2" s="107" t="s">
        <v>9</v>
      </c>
      <c r="B2" s="108"/>
      <c r="C2" s="35"/>
    </row>
    <row r="3" ht="6" customHeight="1"/>
    <row r="4" spans="1:16" ht="15.75">
      <c r="A4" s="97" t="s">
        <v>18</v>
      </c>
      <c r="B4" s="98"/>
      <c r="C4" s="98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13.5" customHeight="1">
      <c r="A5" s="105"/>
      <c r="B5" s="106"/>
      <c r="C5" s="34"/>
      <c r="G5" s="22"/>
      <c r="P5" s="22" t="s">
        <v>7</v>
      </c>
    </row>
    <row r="6" spans="1:16" ht="16.5" customHeight="1">
      <c r="A6" s="109" t="s">
        <v>4</v>
      </c>
      <c r="B6" s="109" t="s">
        <v>3</v>
      </c>
      <c r="C6" s="87" t="s">
        <v>2</v>
      </c>
      <c r="D6" s="101" t="s">
        <v>29</v>
      </c>
      <c r="E6" s="102"/>
      <c r="F6" s="102"/>
      <c r="G6" s="102"/>
      <c r="H6" s="103"/>
      <c r="I6" s="104"/>
      <c r="J6" s="87" t="s">
        <v>2</v>
      </c>
      <c r="K6" s="101" t="s">
        <v>29</v>
      </c>
      <c r="L6" s="102"/>
      <c r="M6" s="102"/>
      <c r="N6" s="102"/>
      <c r="O6" s="103"/>
      <c r="P6" s="104"/>
    </row>
    <row r="7" spans="1:16" ht="56.25" customHeight="1">
      <c r="A7" s="110"/>
      <c r="B7" s="110"/>
      <c r="C7" s="99"/>
      <c r="D7" s="87" t="s">
        <v>13</v>
      </c>
      <c r="E7" s="89" t="s">
        <v>12</v>
      </c>
      <c r="F7" s="87" t="s">
        <v>10</v>
      </c>
      <c r="G7" s="87" t="s">
        <v>11</v>
      </c>
      <c r="H7" s="87" t="s">
        <v>32</v>
      </c>
      <c r="I7" s="93" t="s">
        <v>34</v>
      </c>
      <c r="J7" s="99"/>
      <c r="K7" s="87" t="s">
        <v>13</v>
      </c>
      <c r="L7" s="89" t="s">
        <v>12</v>
      </c>
      <c r="M7" s="87" t="s">
        <v>10</v>
      </c>
      <c r="N7" s="87" t="s">
        <v>11</v>
      </c>
      <c r="O7" s="87" t="s">
        <v>32</v>
      </c>
      <c r="P7" s="93" t="s">
        <v>34</v>
      </c>
    </row>
    <row r="8" spans="1:16" ht="51.75" customHeight="1">
      <c r="A8" s="111"/>
      <c r="B8" s="111"/>
      <c r="C8" s="100"/>
      <c r="D8" s="88"/>
      <c r="E8" s="90"/>
      <c r="F8" s="91"/>
      <c r="G8" s="91"/>
      <c r="H8" s="92"/>
      <c r="I8" s="94"/>
      <c r="J8" s="100"/>
      <c r="K8" s="88"/>
      <c r="L8" s="90"/>
      <c r="M8" s="91"/>
      <c r="N8" s="91"/>
      <c r="O8" s="92"/>
      <c r="P8" s="94"/>
    </row>
    <row r="9" spans="1:16" ht="15" customHeight="1">
      <c r="A9" s="10"/>
      <c r="B9" s="11" t="s">
        <v>17</v>
      </c>
      <c r="C9" s="20"/>
      <c r="D9" s="19"/>
      <c r="E9" s="19"/>
      <c r="F9" s="19"/>
      <c r="G9" s="19"/>
      <c r="H9" s="46"/>
      <c r="I9" s="48"/>
      <c r="J9" s="20"/>
      <c r="K9" s="19"/>
      <c r="L9" s="19"/>
      <c r="M9" s="19"/>
      <c r="N9" s="19"/>
      <c r="O9" s="46"/>
      <c r="P9" s="48"/>
    </row>
    <row r="10" spans="1:16" ht="27" customHeight="1">
      <c r="A10" s="10">
        <v>2122</v>
      </c>
      <c r="B10" s="38" t="s">
        <v>19</v>
      </c>
      <c r="C10" s="44">
        <v>4500</v>
      </c>
      <c r="D10" s="45">
        <v>0</v>
      </c>
      <c r="E10" s="44">
        <v>0</v>
      </c>
      <c r="F10" s="44">
        <v>4500</v>
      </c>
      <c r="G10" s="44">
        <v>0</v>
      </c>
      <c r="H10" s="47">
        <v>0</v>
      </c>
      <c r="I10" s="39">
        <v>0</v>
      </c>
      <c r="J10" s="44"/>
      <c r="K10" s="45">
        <v>0</v>
      </c>
      <c r="L10" s="44">
        <v>0</v>
      </c>
      <c r="M10" s="44"/>
      <c r="N10" s="44">
        <v>0</v>
      </c>
      <c r="O10" s="47">
        <v>0</v>
      </c>
      <c r="P10" s="39">
        <v>0</v>
      </c>
    </row>
    <row r="11" spans="1:16" ht="15" customHeight="1">
      <c r="A11" s="58">
        <v>2122</v>
      </c>
      <c r="B11" s="59" t="s">
        <v>20</v>
      </c>
      <c r="C11" s="60">
        <v>10000</v>
      </c>
      <c r="D11" s="61">
        <v>7001</v>
      </c>
      <c r="E11" s="62">
        <v>0</v>
      </c>
      <c r="F11" s="60">
        <v>2999</v>
      </c>
      <c r="G11" s="62">
        <v>0</v>
      </c>
      <c r="H11" s="62">
        <v>0</v>
      </c>
      <c r="I11" s="63">
        <v>0</v>
      </c>
      <c r="J11" s="60">
        <f>K11+M11</f>
        <v>7948</v>
      </c>
      <c r="K11" s="61">
        <v>7001</v>
      </c>
      <c r="L11" s="62">
        <v>0</v>
      </c>
      <c r="M11" s="60">
        <v>947</v>
      </c>
      <c r="N11" s="62">
        <v>0</v>
      </c>
      <c r="O11" s="62">
        <v>0</v>
      </c>
      <c r="P11" s="63">
        <v>0</v>
      </c>
    </row>
    <row r="12" spans="1:16" ht="15" customHeight="1">
      <c r="A12" s="10">
        <v>2122</v>
      </c>
      <c r="B12" s="12" t="s">
        <v>21</v>
      </c>
      <c r="C12" s="23">
        <v>2000</v>
      </c>
      <c r="D12" s="19">
        <v>0</v>
      </c>
      <c r="E12" s="23">
        <v>0</v>
      </c>
      <c r="F12" s="23">
        <v>2000</v>
      </c>
      <c r="G12" s="23">
        <v>0</v>
      </c>
      <c r="H12" s="42">
        <v>0</v>
      </c>
      <c r="I12" s="50">
        <v>0</v>
      </c>
      <c r="J12" s="23"/>
      <c r="K12" s="19">
        <v>0</v>
      </c>
      <c r="L12" s="23">
        <v>0</v>
      </c>
      <c r="M12" s="23"/>
      <c r="N12" s="23">
        <v>0</v>
      </c>
      <c r="O12" s="42">
        <v>0</v>
      </c>
      <c r="P12" s="50">
        <v>0</v>
      </c>
    </row>
    <row r="13" spans="1:16" ht="15" customHeight="1">
      <c r="A13" s="10">
        <v>2122</v>
      </c>
      <c r="B13" s="12" t="s">
        <v>22</v>
      </c>
      <c r="C13" s="23">
        <v>1000</v>
      </c>
      <c r="D13" s="24">
        <v>0</v>
      </c>
      <c r="E13" s="23">
        <v>0</v>
      </c>
      <c r="F13" s="23">
        <v>1000</v>
      </c>
      <c r="G13" s="23">
        <v>0</v>
      </c>
      <c r="H13" s="42">
        <v>0</v>
      </c>
      <c r="I13" s="50">
        <v>0</v>
      </c>
      <c r="J13" s="23"/>
      <c r="K13" s="24">
        <v>0</v>
      </c>
      <c r="L13" s="23">
        <v>0</v>
      </c>
      <c r="M13" s="23"/>
      <c r="N13" s="23">
        <v>0</v>
      </c>
      <c r="O13" s="42">
        <v>0</v>
      </c>
      <c r="P13" s="50">
        <v>0</v>
      </c>
    </row>
    <row r="14" spans="1:16" s="40" customFormat="1" ht="15" customHeight="1">
      <c r="A14" s="41">
        <v>2122</v>
      </c>
      <c r="B14" s="12" t="s">
        <v>23</v>
      </c>
      <c r="C14" s="23">
        <v>2000</v>
      </c>
      <c r="D14" s="43">
        <v>0</v>
      </c>
      <c r="E14" s="42">
        <v>0</v>
      </c>
      <c r="F14" s="23">
        <v>2000</v>
      </c>
      <c r="G14" s="42">
        <v>0</v>
      </c>
      <c r="H14" s="42">
        <v>0</v>
      </c>
      <c r="I14" s="50">
        <v>0</v>
      </c>
      <c r="J14" s="23"/>
      <c r="K14" s="43">
        <v>0</v>
      </c>
      <c r="L14" s="42">
        <v>0</v>
      </c>
      <c r="M14" s="23"/>
      <c r="N14" s="42">
        <v>0</v>
      </c>
      <c r="O14" s="42">
        <v>0</v>
      </c>
      <c r="P14" s="50">
        <v>0</v>
      </c>
    </row>
    <row r="15" spans="1:16" s="40" customFormat="1" ht="15" customHeight="1">
      <c r="A15" s="64">
        <v>2122</v>
      </c>
      <c r="B15" s="59" t="s">
        <v>30</v>
      </c>
      <c r="C15" s="60">
        <v>9700</v>
      </c>
      <c r="D15" s="65">
        <v>0</v>
      </c>
      <c r="E15" s="65">
        <v>0</v>
      </c>
      <c r="F15" s="65">
        <v>0</v>
      </c>
      <c r="G15" s="62">
        <v>0</v>
      </c>
      <c r="H15" s="63">
        <v>9700</v>
      </c>
      <c r="I15" s="63">
        <v>0</v>
      </c>
      <c r="J15" s="60">
        <f>O15</f>
        <v>9682</v>
      </c>
      <c r="K15" s="65">
        <v>0</v>
      </c>
      <c r="L15" s="65">
        <v>0</v>
      </c>
      <c r="M15" s="65">
        <v>0</v>
      </c>
      <c r="N15" s="62">
        <v>0</v>
      </c>
      <c r="O15" s="63">
        <v>9682</v>
      </c>
      <c r="P15" s="63">
        <v>0</v>
      </c>
    </row>
    <row r="16" spans="1:16" s="40" customFormat="1" ht="26.25" customHeight="1">
      <c r="A16" s="64">
        <v>2122</v>
      </c>
      <c r="B16" s="66" t="s">
        <v>31</v>
      </c>
      <c r="C16" s="67">
        <v>3300</v>
      </c>
      <c r="D16" s="65">
        <v>0</v>
      </c>
      <c r="E16" s="65">
        <v>0</v>
      </c>
      <c r="F16" s="65">
        <v>0</v>
      </c>
      <c r="G16" s="62">
        <v>0</v>
      </c>
      <c r="H16" s="63">
        <v>3300</v>
      </c>
      <c r="I16" s="68">
        <v>0</v>
      </c>
      <c r="J16" s="67">
        <f>O16</f>
        <v>2153</v>
      </c>
      <c r="K16" s="65">
        <v>0</v>
      </c>
      <c r="L16" s="65">
        <v>0</v>
      </c>
      <c r="M16" s="65">
        <v>0</v>
      </c>
      <c r="N16" s="62">
        <v>0</v>
      </c>
      <c r="O16" s="63">
        <v>2153</v>
      </c>
      <c r="P16" s="68">
        <v>0</v>
      </c>
    </row>
    <row r="17" spans="1:16" ht="15" customHeight="1">
      <c r="A17" s="58">
        <v>2122</v>
      </c>
      <c r="B17" s="59" t="s">
        <v>24</v>
      </c>
      <c r="C17" s="60">
        <v>20000</v>
      </c>
      <c r="D17" s="69">
        <v>0</v>
      </c>
      <c r="E17" s="60">
        <v>0</v>
      </c>
      <c r="F17" s="60">
        <v>20000</v>
      </c>
      <c r="G17" s="60">
        <v>0</v>
      </c>
      <c r="H17" s="63">
        <v>0</v>
      </c>
      <c r="I17" s="63">
        <v>0</v>
      </c>
      <c r="J17" s="60">
        <f>M17</f>
        <v>16333</v>
      </c>
      <c r="K17" s="69">
        <v>0</v>
      </c>
      <c r="L17" s="60">
        <v>0</v>
      </c>
      <c r="M17" s="60">
        <v>16333</v>
      </c>
      <c r="N17" s="60">
        <v>0</v>
      </c>
      <c r="O17" s="63">
        <v>0</v>
      </c>
      <c r="P17" s="63">
        <v>0</v>
      </c>
    </row>
    <row r="18" spans="1:16" ht="15" customHeight="1">
      <c r="A18" s="13"/>
      <c r="B18" s="14" t="s">
        <v>1</v>
      </c>
      <c r="C18" s="25">
        <f aca="true" t="shared" si="0" ref="C18:I18">SUM(C10:C17)</f>
        <v>52500</v>
      </c>
      <c r="D18" s="25">
        <f t="shared" si="0"/>
        <v>7001</v>
      </c>
      <c r="E18" s="25">
        <f t="shared" si="0"/>
        <v>0</v>
      </c>
      <c r="F18" s="25">
        <f t="shared" si="0"/>
        <v>32499</v>
      </c>
      <c r="G18" s="25">
        <f t="shared" si="0"/>
        <v>0</v>
      </c>
      <c r="H18" s="49">
        <f t="shared" si="0"/>
        <v>13000</v>
      </c>
      <c r="I18" s="49">
        <f t="shared" si="0"/>
        <v>0</v>
      </c>
      <c r="J18" s="25">
        <f>SUM(J10:J17)</f>
        <v>36116</v>
      </c>
      <c r="K18" s="25">
        <f aca="true" t="shared" si="1" ref="K18:P18">SUM(K10:K17)</f>
        <v>7001</v>
      </c>
      <c r="L18" s="25">
        <f t="shared" si="1"/>
        <v>0</v>
      </c>
      <c r="M18" s="25">
        <f t="shared" si="1"/>
        <v>17280</v>
      </c>
      <c r="N18" s="25">
        <f t="shared" si="1"/>
        <v>0</v>
      </c>
      <c r="O18" s="49">
        <f t="shared" si="1"/>
        <v>11835</v>
      </c>
      <c r="P18" s="49">
        <f t="shared" si="1"/>
        <v>0</v>
      </c>
    </row>
    <row r="19" spans="1:16" ht="15" customHeight="1">
      <c r="A19" s="6"/>
      <c r="B19" s="5" t="s">
        <v>15</v>
      </c>
      <c r="C19" s="27"/>
      <c r="D19" s="24"/>
      <c r="E19" s="24"/>
      <c r="F19" s="24"/>
      <c r="G19" s="24"/>
      <c r="H19" s="50"/>
      <c r="I19" s="50"/>
      <c r="J19" s="27"/>
      <c r="K19" s="24"/>
      <c r="L19" s="24"/>
      <c r="M19" s="24"/>
      <c r="N19" s="24"/>
      <c r="O19" s="50"/>
      <c r="P19" s="50"/>
    </row>
    <row r="20" spans="1:16" ht="15" customHeight="1">
      <c r="A20" s="6">
        <v>2604</v>
      </c>
      <c r="B20" s="21" t="s">
        <v>6</v>
      </c>
      <c r="C20" s="28">
        <v>10000</v>
      </c>
      <c r="D20" s="24">
        <v>0</v>
      </c>
      <c r="E20" s="24">
        <v>0</v>
      </c>
      <c r="F20" s="24">
        <v>10000</v>
      </c>
      <c r="G20" s="24">
        <v>0</v>
      </c>
      <c r="H20" s="24">
        <v>0</v>
      </c>
      <c r="I20" s="50">
        <v>0</v>
      </c>
      <c r="J20" s="28">
        <v>4761</v>
      </c>
      <c r="K20" s="24">
        <v>0</v>
      </c>
      <c r="L20" s="24">
        <v>0</v>
      </c>
      <c r="M20" s="24">
        <v>3242</v>
      </c>
      <c r="N20" s="24">
        <v>0</v>
      </c>
      <c r="O20" s="24">
        <v>0</v>
      </c>
      <c r="P20" s="50">
        <v>0</v>
      </c>
    </row>
    <row r="21" spans="1:16" ht="28.5" customHeight="1">
      <c r="A21" s="70">
        <v>2606</v>
      </c>
      <c r="B21" s="71" t="s">
        <v>33</v>
      </c>
      <c r="C21" s="72">
        <v>250000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4">
        <v>250000</v>
      </c>
      <c r="J21" s="72">
        <f>P21</f>
        <v>250000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4">
        <v>250000</v>
      </c>
    </row>
    <row r="22" spans="1:16" ht="15" customHeight="1">
      <c r="A22" s="75">
        <v>2606</v>
      </c>
      <c r="B22" s="76" t="s">
        <v>25</v>
      </c>
      <c r="C22" s="77">
        <v>240000</v>
      </c>
      <c r="D22" s="78">
        <v>45520</v>
      </c>
      <c r="E22" s="78">
        <v>0</v>
      </c>
      <c r="F22" s="78">
        <v>194480</v>
      </c>
      <c r="G22" s="78">
        <v>0</v>
      </c>
      <c r="H22" s="78">
        <v>0</v>
      </c>
      <c r="I22" s="63">
        <v>0</v>
      </c>
      <c r="J22" s="77">
        <f>K22+M22</f>
        <v>73500</v>
      </c>
      <c r="K22" s="78">
        <v>45520</v>
      </c>
      <c r="L22" s="78">
        <v>0</v>
      </c>
      <c r="M22" s="78">
        <v>27980</v>
      </c>
      <c r="N22" s="78">
        <v>0</v>
      </c>
      <c r="O22" s="78">
        <v>0</v>
      </c>
      <c r="P22" s="63">
        <v>0</v>
      </c>
    </row>
    <row r="23" spans="1:16" ht="15" customHeight="1">
      <c r="A23" s="6">
        <v>2619</v>
      </c>
      <c r="B23" s="36" t="s">
        <v>26</v>
      </c>
      <c r="C23" s="28">
        <v>2000</v>
      </c>
      <c r="D23" s="29">
        <v>0</v>
      </c>
      <c r="E23" s="29">
        <v>0</v>
      </c>
      <c r="F23" s="29">
        <v>2000</v>
      </c>
      <c r="G23" s="29">
        <v>0</v>
      </c>
      <c r="H23" s="29">
        <v>0</v>
      </c>
      <c r="I23" s="50">
        <v>0</v>
      </c>
      <c r="J23" s="28"/>
      <c r="K23" s="29">
        <v>0</v>
      </c>
      <c r="L23" s="29">
        <v>0</v>
      </c>
      <c r="M23" s="29"/>
      <c r="N23" s="29">
        <v>0</v>
      </c>
      <c r="O23" s="29">
        <v>0</v>
      </c>
      <c r="P23" s="50">
        <v>0</v>
      </c>
    </row>
    <row r="24" spans="1:16" ht="15" customHeight="1">
      <c r="A24" s="15"/>
      <c r="B24" s="14" t="s">
        <v>1</v>
      </c>
      <c r="C24" s="30">
        <f aca="true" t="shared" si="2" ref="C24:I24">SUM(C20:C23)</f>
        <v>502000</v>
      </c>
      <c r="D24" s="30">
        <f t="shared" si="2"/>
        <v>45520</v>
      </c>
      <c r="E24" s="30">
        <f t="shared" si="2"/>
        <v>0</v>
      </c>
      <c r="F24" s="30">
        <f t="shared" si="2"/>
        <v>206480</v>
      </c>
      <c r="G24" s="30">
        <f t="shared" si="2"/>
        <v>0</v>
      </c>
      <c r="H24" s="49">
        <f t="shared" si="2"/>
        <v>0</v>
      </c>
      <c r="I24" s="49">
        <f t="shared" si="2"/>
        <v>250000</v>
      </c>
      <c r="J24" s="30">
        <f>SUM(J20:J23)</f>
        <v>328261</v>
      </c>
      <c r="K24" s="30">
        <f aca="true" t="shared" si="3" ref="K24:P24">SUM(K20:K23)</f>
        <v>45520</v>
      </c>
      <c r="L24" s="30">
        <f t="shared" si="3"/>
        <v>0</v>
      </c>
      <c r="M24" s="30">
        <f t="shared" si="3"/>
        <v>31222</v>
      </c>
      <c r="N24" s="30">
        <f t="shared" si="3"/>
        <v>0</v>
      </c>
      <c r="O24" s="49">
        <f t="shared" si="3"/>
        <v>0</v>
      </c>
      <c r="P24" s="49">
        <f t="shared" si="3"/>
        <v>250000</v>
      </c>
    </row>
    <row r="25" spans="1:16" ht="15" customHeight="1">
      <c r="A25" s="7"/>
      <c r="B25" s="5" t="s">
        <v>16</v>
      </c>
      <c r="C25" s="27"/>
      <c r="D25" s="24"/>
      <c r="E25" s="24"/>
      <c r="F25" s="24"/>
      <c r="G25" s="24"/>
      <c r="H25" s="50"/>
      <c r="I25" s="50"/>
      <c r="J25" s="27"/>
      <c r="K25" s="24"/>
      <c r="L25" s="24"/>
      <c r="M25" s="24"/>
      <c r="N25" s="24"/>
      <c r="O25" s="50"/>
      <c r="P25" s="50"/>
    </row>
    <row r="26" spans="1:16" ht="15" customHeight="1">
      <c r="A26" s="8">
        <v>2745</v>
      </c>
      <c r="B26" s="9" t="s">
        <v>5</v>
      </c>
      <c r="C26" s="32">
        <v>5000</v>
      </c>
      <c r="D26" s="24">
        <v>0</v>
      </c>
      <c r="E26" s="24">
        <v>0</v>
      </c>
      <c r="F26" s="24">
        <v>5000</v>
      </c>
      <c r="G26" s="24">
        <v>0</v>
      </c>
      <c r="H26" s="50">
        <v>0</v>
      </c>
      <c r="I26" s="50">
        <v>0</v>
      </c>
      <c r="J26" s="32"/>
      <c r="K26" s="24">
        <v>0</v>
      </c>
      <c r="L26" s="24">
        <v>0</v>
      </c>
      <c r="M26" s="24"/>
      <c r="N26" s="24">
        <v>0</v>
      </c>
      <c r="O26" s="50">
        <v>0</v>
      </c>
      <c r="P26" s="50">
        <v>0</v>
      </c>
    </row>
    <row r="27" spans="1:16" ht="15" customHeight="1">
      <c r="A27" s="16"/>
      <c r="B27" s="14" t="s">
        <v>1</v>
      </c>
      <c r="C27" s="31">
        <f aca="true" t="shared" si="4" ref="C27:I27">C26</f>
        <v>5000</v>
      </c>
      <c r="D27" s="31">
        <f t="shared" si="4"/>
        <v>0</v>
      </c>
      <c r="E27" s="31">
        <f t="shared" si="4"/>
        <v>0</v>
      </c>
      <c r="F27" s="31">
        <f t="shared" si="4"/>
        <v>5000</v>
      </c>
      <c r="G27" s="31">
        <f t="shared" si="4"/>
        <v>0</v>
      </c>
      <c r="H27" s="49">
        <f t="shared" si="4"/>
        <v>0</v>
      </c>
      <c r="I27" s="49">
        <f t="shared" si="4"/>
        <v>0</v>
      </c>
      <c r="J27" s="31">
        <f aca="true" t="shared" si="5" ref="J27:P27">J26</f>
        <v>0</v>
      </c>
      <c r="K27" s="31">
        <f t="shared" si="5"/>
        <v>0</v>
      </c>
      <c r="L27" s="31">
        <f t="shared" si="5"/>
        <v>0</v>
      </c>
      <c r="M27" s="31">
        <f t="shared" si="5"/>
        <v>0</v>
      </c>
      <c r="N27" s="31">
        <f t="shared" si="5"/>
        <v>0</v>
      </c>
      <c r="O27" s="49">
        <f t="shared" si="5"/>
        <v>0</v>
      </c>
      <c r="P27" s="49">
        <f t="shared" si="5"/>
        <v>0</v>
      </c>
    </row>
    <row r="28" spans="1:16" ht="15" customHeight="1">
      <c r="A28" s="7"/>
      <c r="B28" s="5" t="s">
        <v>14</v>
      </c>
      <c r="C28" s="27"/>
      <c r="D28" s="24"/>
      <c r="E28" s="24"/>
      <c r="F28" s="24"/>
      <c r="G28" s="24"/>
      <c r="H28" s="50"/>
      <c r="I28" s="50"/>
      <c r="J28" s="27"/>
      <c r="K28" s="24"/>
      <c r="L28" s="24"/>
      <c r="M28" s="24"/>
      <c r="N28" s="24"/>
      <c r="O28" s="50"/>
      <c r="P28" s="50"/>
    </row>
    <row r="29" spans="1:16" ht="15" customHeight="1">
      <c r="A29" s="79">
        <v>2832</v>
      </c>
      <c r="B29" s="80" t="s">
        <v>27</v>
      </c>
      <c r="C29" s="81">
        <v>75000</v>
      </c>
      <c r="D29" s="69">
        <v>0</v>
      </c>
      <c r="E29" s="69">
        <v>23307</v>
      </c>
      <c r="F29" s="69">
        <v>0</v>
      </c>
      <c r="G29" s="69">
        <v>51693</v>
      </c>
      <c r="H29" s="63">
        <v>0</v>
      </c>
      <c r="I29" s="63">
        <v>0</v>
      </c>
      <c r="J29" s="81">
        <f>L29+N29</f>
        <v>75000</v>
      </c>
      <c r="K29" s="69">
        <v>0</v>
      </c>
      <c r="L29" s="69">
        <v>23307</v>
      </c>
      <c r="M29" s="69">
        <v>0</v>
      </c>
      <c r="N29" s="69">
        <v>51693</v>
      </c>
      <c r="O29" s="63">
        <v>0</v>
      </c>
      <c r="P29" s="63">
        <v>0</v>
      </c>
    </row>
    <row r="30" spans="1:16" ht="15" customHeight="1">
      <c r="A30" s="79">
        <v>2832</v>
      </c>
      <c r="B30" s="80" t="s">
        <v>28</v>
      </c>
      <c r="C30" s="74">
        <v>5000</v>
      </c>
      <c r="D30" s="68">
        <v>0</v>
      </c>
      <c r="E30" s="82">
        <v>0</v>
      </c>
      <c r="F30" s="82">
        <v>0</v>
      </c>
      <c r="G30" s="82">
        <v>5000</v>
      </c>
      <c r="H30" s="63">
        <v>0</v>
      </c>
      <c r="I30" s="63">
        <v>0</v>
      </c>
      <c r="J30" s="74">
        <f>N30</f>
        <v>5000</v>
      </c>
      <c r="K30" s="68">
        <v>0</v>
      </c>
      <c r="L30" s="82">
        <v>0</v>
      </c>
      <c r="M30" s="82">
        <v>0</v>
      </c>
      <c r="N30" s="82">
        <v>5000</v>
      </c>
      <c r="O30" s="63">
        <v>0</v>
      </c>
      <c r="P30" s="63">
        <v>0</v>
      </c>
    </row>
    <row r="31" spans="1:16" ht="15" customHeight="1">
      <c r="A31" s="16"/>
      <c r="B31" s="14" t="s">
        <v>1</v>
      </c>
      <c r="C31" s="26">
        <f>C29+C30</f>
        <v>80000</v>
      </c>
      <c r="D31" s="26">
        <f>D29+D30</f>
        <v>0</v>
      </c>
      <c r="E31" s="26">
        <f>E29+E30</f>
        <v>23307</v>
      </c>
      <c r="F31" s="26">
        <f>F29+F30</f>
        <v>0</v>
      </c>
      <c r="G31" s="26">
        <f>G29+G30</f>
        <v>56693</v>
      </c>
      <c r="H31" s="49">
        <f>SUM(H29:H30)</f>
        <v>0</v>
      </c>
      <c r="I31" s="49">
        <f>SUM(I29:I30)</f>
        <v>0</v>
      </c>
      <c r="J31" s="26">
        <f>J29+J30</f>
        <v>80000</v>
      </c>
      <c r="K31" s="26">
        <f>K29+K30</f>
        <v>0</v>
      </c>
      <c r="L31" s="26">
        <f>L29+L30</f>
        <v>23307</v>
      </c>
      <c r="M31" s="26">
        <f>M29+M30</f>
        <v>0</v>
      </c>
      <c r="N31" s="26">
        <f>N29+N30</f>
        <v>56693</v>
      </c>
      <c r="O31" s="49">
        <f>SUM(O29:O30)</f>
        <v>0</v>
      </c>
      <c r="P31" s="49">
        <f>SUM(P29:P30)</f>
        <v>0</v>
      </c>
    </row>
    <row r="32" spans="1:16" ht="15" customHeight="1">
      <c r="A32" s="17" t="s">
        <v>0</v>
      </c>
      <c r="B32" s="18"/>
      <c r="C32" s="33">
        <f aca="true" t="shared" si="6" ref="C32:I32">C31+C27+C24+C18</f>
        <v>639500</v>
      </c>
      <c r="D32" s="33">
        <f t="shared" si="6"/>
        <v>52521</v>
      </c>
      <c r="E32" s="33">
        <f t="shared" si="6"/>
        <v>23307</v>
      </c>
      <c r="F32" s="33">
        <f t="shared" si="6"/>
        <v>243979</v>
      </c>
      <c r="G32" s="33">
        <f t="shared" si="6"/>
        <v>56693</v>
      </c>
      <c r="H32" s="33">
        <f t="shared" si="6"/>
        <v>13000</v>
      </c>
      <c r="I32" s="33">
        <f t="shared" si="6"/>
        <v>250000</v>
      </c>
      <c r="J32" s="33">
        <f>J31+J27+J24+J18</f>
        <v>444377</v>
      </c>
      <c r="K32" s="33">
        <f aca="true" t="shared" si="7" ref="K32:P32">K31+K27+K24+K18</f>
        <v>52521</v>
      </c>
      <c r="L32" s="33">
        <f t="shared" si="7"/>
        <v>23307</v>
      </c>
      <c r="M32" s="33">
        <f t="shared" si="7"/>
        <v>48502</v>
      </c>
      <c r="N32" s="33">
        <f t="shared" si="7"/>
        <v>56693</v>
      </c>
      <c r="O32" s="33">
        <f t="shared" si="7"/>
        <v>11835</v>
      </c>
      <c r="P32" s="33">
        <f t="shared" si="7"/>
        <v>250000</v>
      </c>
    </row>
    <row r="33" spans="1:3" ht="15.75">
      <c r="A33" s="2"/>
      <c r="B33" s="1"/>
      <c r="C33" s="1"/>
    </row>
    <row r="34" spans="1:14" ht="15">
      <c r="A34" s="56"/>
      <c r="B34" s="57"/>
      <c r="C34" s="57"/>
      <c r="D34" s="2"/>
      <c r="E34" s="2"/>
      <c r="F34" s="2"/>
      <c r="G34" s="2"/>
      <c r="H34" s="2"/>
      <c r="I34" s="2"/>
      <c r="J34" s="84"/>
      <c r="K34" s="2"/>
      <c r="L34" s="2"/>
      <c r="M34" s="2"/>
      <c r="N34" s="2"/>
    </row>
    <row r="35" spans="1:14" ht="15">
      <c r="A35" s="56"/>
      <c r="B35" s="57"/>
      <c r="C35" s="57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">
      <c r="A36" s="56"/>
      <c r="B36" s="57"/>
      <c r="C36" s="57"/>
      <c r="D36" s="2"/>
      <c r="E36" s="2"/>
      <c r="F36" s="2"/>
      <c r="G36" s="2"/>
      <c r="H36" s="2"/>
      <c r="I36" s="2"/>
      <c r="J36" s="2"/>
      <c r="K36" s="2"/>
      <c r="L36" s="4"/>
      <c r="M36" s="85"/>
      <c r="N36" s="2"/>
    </row>
    <row r="37" spans="1:14" ht="15">
      <c r="A37" s="52"/>
      <c r="B37" s="51"/>
      <c r="C37" s="55"/>
      <c r="D37" s="2"/>
      <c r="E37" s="2"/>
      <c r="F37" s="2"/>
      <c r="G37" s="112"/>
      <c r="H37" s="112"/>
      <c r="I37" s="112"/>
      <c r="J37" s="2"/>
      <c r="K37" s="2"/>
      <c r="L37" s="4"/>
      <c r="M37" s="4"/>
      <c r="N37" s="2"/>
    </row>
    <row r="38" spans="1:14" ht="15">
      <c r="A38" s="52"/>
      <c r="B38" s="51"/>
      <c r="C38" s="53"/>
      <c r="D38" s="2"/>
      <c r="E38" s="2"/>
      <c r="F38" s="2"/>
      <c r="G38" s="112"/>
      <c r="H38" s="112"/>
      <c r="I38" s="112"/>
      <c r="J38" s="2"/>
      <c r="K38" s="2"/>
      <c r="L38" s="4"/>
      <c r="M38" s="37"/>
      <c r="N38" s="2"/>
    </row>
    <row r="39" spans="1:14" ht="15.75">
      <c r="A39" s="1"/>
      <c r="B39" s="2"/>
      <c r="C39" s="37"/>
      <c r="D39" s="2"/>
      <c r="E39" s="2"/>
      <c r="F39" s="2"/>
      <c r="G39" s="112"/>
      <c r="H39" s="112"/>
      <c r="I39" s="112"/>
      <c r="J39" s="2"/>
      <c r="K39" s="2"/>
      <c r="L39" s="4"/>
      <c r="M39" s="4"/>
      <c r="N39" s="2"/>
    </row>
    <row r="40" spans="1:14" ht="15.75">
      <c r="A40" s="1"/>
      <c r="B40" s="2"/>
      <c r="C40" s="4"/>
      <c r="D40" s="2"/>
      <c r="E40" s="2"/>
      <c r="F40" s="2"/>
      <c r="G40" s="112"/>
      <c r="H40" s="112"/>
      <c r="I40" s="112"/>
      <c r="J40" s="2"/>
      <c r="K40" s="2"/>
      <c r="L40" s="4"/>
      <c r="M40" s="37"/>
      <c r="N40" s="2"/>
    </row>
    <row r="41" spans="1:14" ht="15.75">
      <c r="A41" s="1"/>
      <c r="B41" s="2"/>
      <c r="C41" s="4"/>
      <c r="D41" s="2"/>
      <c r="E41" s="2"/>
      <c r="F41" s="54"/>
      <c r="G41" s="83"/>
      <c r="H41" s="83"/>
      <c r="I41" s="83"/>
      <c r="J41" s="54"/>
      <c r="K41" s="2"/>
      <c r="L41" s="4"/>
      <c r="M41" s="37"/>
      <c r="N41" s="2"/>
    </row>
    <row r="42" spans="1:14" ht="15.75">
      <c r="A42" s="1"/>
      <c r="B42" s="2"/>
      <c r="C42" s="4"/>
      <c r="D42" s="2"/>
      <c r="E42" s="2"/>
      <c r="F42" s="54"/>
      <c r="G42" s="112"/>
      <c r="H42" s="112"/>
      <c r="I42" s="112"/>
      <c r="J42" s="54"/>
      <c r="K42" s="2"/>
      <c r="L42" s="4"/>
      <c r="M42" s="4"/>
      <c r="N42" s="2"/>
    </row>
    <row r="43" spans="1:14" ht="15.75">
      <c r="A43" s="1"/>
      <c r="B43" s="2"/>
      <c r="C43" s="3"/>
      <c r="D43" s="2"/>
      <c r="E43" s="2"/>
      <c r="F43" s="54"/>
      <c r="G43" s="112"/>
      <c r="H43" s="112"/>
      <c r="I43" s="112"/>
      <c r="J43" s="54"/>
      <c r="K43" s="2"/>
      <c r="L43" s="4"/>
      <c r="M43" s="37"/>
      <c r="N43" s="2"/>
    </row>
    <row r="44" spans="1:14" ht="15">
      <c r="A44" s="2"/>
      <c r="B44" s="2"/>
      <c r="C44" s="86"/>
      <c r="D44" s="2"/>
      <c r="E44" s="2"/>
      <c r="F44" s="2"/>
      <c r="G44" s="2"/>
      <c r="H44" s="2"/>
      <c r="I44" s="2"/>
      <c r="J44" s="4"/>
      <c r="K44" s="2"/>
      <c r="L44" s="4"/>
      <c r="M44" s="37"/>
      <c r="N44" s="2"/>
    </row>
    <row r="45" spans="1:14" ht="15">
      <c r="A45" s="2"/>
      <c r="B45" s="2"/>
      <c r="C45" s="2"/>
      <c r="D45" s="2"/>
      <c r="E45" s="2"/>
      <c r="F45" s="54"/>
      <c r="G45" s="112"/>
      <c r="H45" s="112"/>
      <c r="I45" s="112"/>
      <c r="J45" s="54"/>
      <c r="K45" s="2"/>
      <c r="L45" s="4"/>
      <c r="M45" s="4"/>
      <c r="N45" s="2"/>
    </row>
    <row r="46" spans="1:14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>
      <c r="A47" s="2"/>
      <c r="B47" s="2"/>
      <c r="C47" s="2"/>
      <c r="D47" s="2"/>
      <c r="E47" s="2"/>
      <c r="F47" s="2"/>
      <c r="G47" s="2"/>
      <c r="H47" s="2"/>
      <c r="I47" s="2"/>
      <c r="J47" s="84"/>
      <c r="K47" s="2"/>
      <c r="L47" s="2"/>
      <c r="M47" s="2"/>
      <c r="N47" s="2"/>
    </row>
  </sheetData>
  <sheetProtection/>
  <mergeCells count="29">
    <mergeCell ref="G43:I43"/>
    <mergeCell ref="G45:I45"/>
    <mergeCell ref="G37:I37"/>
    <mergeCell ref="G38:I38"/>
    <mergeCell ref="G39:I39"/>
    <mergeCell ref="G40:I40"/>
    <mergeCell ref="G42:I42"/>
    <mergeCell ref="A5:B5"/>
    <mergeCell ref="A2:B2"/>
    <mergeCell ref="A6:A8"/>
    <mergeCell ref="B6:B8"/>
    <mergeCell ref="D7:D8"/>
    <mergeCell ref="F7:F8"/>
    <mergeCell ref="A1:P1"/>
    <mergeCell ref="A4:P4"/>
    <mergeCell ref="C6:C8"/>
    <mergeCell ref="J6:J8"/>
    <mergeCell ref="G7:G8"/>
    <mergeCell ref="E7:E8"/>
    <mergeCell ref="H7:H8"/>
    <mergeCell ref="D6:I6"/>
    <mergeCell ref="I7:I8"/>
    <mergeCell ref="K6:P6"/>
    <mergeCell ref="K7:K8"/>
    <mergeCell ref="L7:L8"/>
    <mergeCell ref="M7:M8"/>
    <mergeCell ref="N7:N8"/>
    <mergeCell ref="O7:O8"/>
    <mergeCell ref="P7:P8"/>
  </mergeCells>
  <printOptions/>
  <pageMargins left="0.25" right="0.25" top="0.75" bottom="0.75" header="0.3" footer="0.3"/>
  <pageSetup fitToWidth="0" fitToHeight="1"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МДААР</dc:creator>
  <cp:keywords/>
  <dc:description/>
  <cp:lastModifiedBy>Administrator</cp:lastModifiedBy>
  <cp:lastPrinted>2020-08-18T07:10:29Z</cp:lastPrinted>
  <dcterms:created xsi:type="dcterms:W3CDTF">2010-02-09T14:51:05Z</dcterms:created>
  <dcterms:modified xsi:type="dcterms:W3CDTF">2020-08-18T05:07:52Z</dcterms:modified>
  <cp:category/>
  <cp:version/>
  <cp:contentType/>
  <cp:contentStatus/>
</cp:coreProperties>
</file>