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 №10 ОБЩА" sheetId="1" r:id="rId1"/>
    <sheet name="ПР №10 ОБА" sheetId="2" r:id="rId2"/>
    <sheet name="ПР №10 ОП" sheetId="3" r:id="rId3"/>
    <sheet name="ПР № 10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<sst xmlns="http://schemas.openxmlformats.org/spreadsheetml/2006/main" count="185" uniqueCount="79">
  <si>
    <t>Такса за битови отпадъци</t>
  </si>
  <si>
    <t>Издръжка</t>
  </si>
  <si>
    <t>Осигуряване на съдове за съхранение на битови отпадъци</t>
  </si>
  <si>
    <t>ПЛАН-СМЕТКА</t>
  </si>
  <si>
    <t>"Било"</t>
  </si>
  <si>
    <t>"Става"</t>
  </si>
  <si>
    <t>I.</t>
  </si>
  <si>
    <t>2.</t>
  </si>
  <si>
    <t>1.</t>
  </si>
  <si>
    <t>Общо:</t>
  </si>
  <si>
    <t>II.</t>
  </si>
  <si>
    <t>Разходи, разпределени по видове дейности, както следва:</t>
  </si>
  <si>
    <t>Приходи:</t>
  </si>
  <si>
    <t>Разходи по чл. 66, ал. 1, т. 1 и т. 2 от ЗМДТ - Събиране, включително разделно, на битовите отпадъци и транспортирането им до депата или други инсталации и съоръжения за третирането им и осигуряване на съдове за съхраняване на битовите отпадъци, в т. ч.:</t>
  </si>
  <si>
    <t>Разходи за персонал</t>
  </si>
  <si>
    <t>1.3.</t>
  </si>
  <si>
    <t>1.2.</t>
  </si>
  <si>
    <t>1.1.</t>
  </si>
  <si>
    <t>Разходи по чл. 66, ал. 1, т. 3 от ЗМДТ -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отпадъците, в т.ч.:</t>
  </si>
  <si>
    <t>2.1.</t>
  </si>
  <si>
    <t>Отчисления по чл. 60 и чл. 64 от Закона за управление на отпадъците</t>
  </si>
  <si>
    <t>2.2.</t>
  </si>
  <si>
    <t>3.</t>
  </si>
  <si>
    <t>Разходи по чл. 66, ал. 1, т. 4 от ЗМДТ - Почистване на уличните платна, площадите, алеите, парковите и другите територии от населените места, предназначени за обществено ползване, в т.ч.:</t>
  </si>
  <si>
    <t>3.1.</t>
  </si>
  <si>
    <t>3.2.</t>
  </si>
  <si>
    <t>№</t>
  </si>
  <si>
    <t>Населено място</t>
  </si>
  <si>
    <t>Разходи по чл. 66, ал. 1, т. 1 и т. 2 от ЗМДТ</t>
  </si>
  <si>
    <t>Разходи по чл. 66, ал. 1, т. 3 от ЗМДТ</t>
  </si>
  <si>
    <t>Разходи по чл. 66, ал. 1, т. 4 от ЗМДТ</t>
  </si>
  <si>
    <t>Всичко разходи за дейност „Чистота“</t>
  </si>
  <si>
    <t>Шабла, СО „Кария“, к-г „Добруджа“</t>
  </si>
  <si>
    <t>Дуранкулак, к-г „Космос“</t>
  </si>
  <si>
    <t>Крапец, к-г „Карвуна“</t>
  </si>
  <si>
    <t>4.</t>
  </si>
  <si>
    <t>Ваклино</t>
  </si>
  <si>
    <t>Граничар</t>
  </si>
  <si>
    <t>6.</t>
  </si>
  <si>
    <t>Езерец</t>
  </si>
  <si>
    <t>7.</t>
  </si>
  <si>
    <t>Тюленово</t>
  </si>
  <si>
    <t>Горун</t>
  </si>
  <si>
    <t>9.</t>
  </si>
  <si>
    <t>Горичане</t>
  </si>
  <si>
    <t>10.</t>
  </si>
  <si>
    <t>Черноморци</t>
  </si>
  <si>
    <t>11.</t>
  </si>
  <si>
    <t>Смин</t>
  </si>
  <si>
    <t>12.</t>
  </si>
  <si>
    <t>Захари Стояново</t>
  </si>
  <si>
    <t>13.</t>
  </si>
  <si>
    <t>Божаново</t>
  </si>
  <si>
    <t>14.</t>
  </si>
  <si>
    <t>Твърдица</t>
  </si>
  <si>
    <t>15.</t>
  </si>
  <si>
    <t>Стаевци</t>
  </si>
  <si>
    <t>16.</t>
  </si>
  <si>
    <t>Пролез</t>
  </si>
  <si>
    <t>5.</t>
  </si>
  <si>
    <t>8.</t>
  </si>
  <si>
    <t xml:space="preserve">                  - в т. ч. разходи за невъзстановим ДДС по чл. 163а, ал. 2 от ЗДДС</t>
  </si>
  <si>
    <t xml:space="preserve">ОБЩИНА ШАБЛА </t>
  </si>
  <si>
    <t>ОБЩИНА ШАБЛА</t>
  </si>
  <si>
    <t>2.1.1</t>
  </si>
  <si>
    <t>Приходи от наем на морски плажове</t>
  </si>
  <si>
    <t xml:space="preserve">Целеви преходен остатък от ТБО </t>
  </si>
  <si>
    <t>ЗА ОСЪЩЕСТВЯВАНЕ НА ДЕЙНОСТИТЕ ПО ПОДДЪРЖАНЕТО НА ЧИСТОТАТА ЗА 2019 ГОДИНА</t>
  </si>
  <si>
    <t>Разпределение на разходите, за осъществяване на дейностите по поддържането на чистотата в община Шабла за 2019 година, по населени места</t>
  </si>
  <si>
    <t>ПРИЛОЖЕНИЕ № 10А</t>
  </si>
  <si>
    <t>ПРИЛОЖЕНИЕ № 10</t>
  </si>
  <si>
    <t>2.3.</t>
  </si>
  <si>
    <t>Капиталови разходи</t>
  </si>
  <si>
    <t>ПЛАН</t>
  </si>
  <si>
    <t>ОТЧЕТ</t>
  </si>
  <si>
    <t>Други общински приходи с характер целеви за дейността</t>
  </si>
  <si>
    <t>Целеви трансфер от ПУДООС</t>
  </si>
  <si>
    <t>ОТЧЕТ НА ПЛАН-СМЕТКА</t>
  </si>
  <si>
    <t>ПРИЛОЖЕНИЕ № 8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</si>
</sst>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¥€-2]\ #,##0.00_);[Red]\([$¥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101.8515625" style="0" customWidth="1"/>
    <col min="3" max="3" width="11.57421875" style="0" customWidth="1"/>
    <col min="4" max="4" width="11.7109375" style="0" customWidth="1"/>
    <col min="5" max="5" width="11.140625" style="0" customWidth="1"/>
  </cols>
  <sheetData>
    <row r="1" spans="1:5" ht="14.25">
      <c r="A1" s="52" t="s">
        <v>62</v>
      </c>
      <c r="B1" s="52"/>
      <c r="C1" s="39"/>
      <c r="D1" s="39"/>
      <c r="E1" s="4"/>
    </row>
    <row r="2" spans="1:5" ht="15">
      <c r="A2" s="23"/>
      <c r="B2" s="23"/>
      <c r="C2" s="53" t="s">
        <v>78</v>
      </c>
      <c r="D2" s="53"/>
      <c r="E2" s="53"/>
    </row>
    <row r="3" spans="1:8" ht="14.25">
      <c r="A3" s="56" t="s">
        <v>77</v>
      </c>
      <c r="B3" s="57"/>
      <c r="C3" s="57"/>
      <c r="D3" s="57"/>
      <c r="E3" s="57"/>
      <c r="G3" s="53"/>
      <c r="H3" s="53"/>
    </row>
    <row r="4" spans="1:5" ht="14.25">
      <c r="A4" s="56" t="s">
        <v>67</v>
      </c>
      <c r="B4" s="58"/>
      <c r="C4" s="58"/>
      <c r="D4" s="58"/>
      <c r="E4" s="58"/>
    </row>
    <row r="5" spans="1:5" ht="7.5" customHeight="1">
      <c r="A5" s="50"/>
      <c r="B5" s="51"/>
      <c r="C5" s="51"/>
      <c r="D5" s="51"/>
      <c r="E5" s="51"/>
    </row>
    <row r="6" spans="1:17" ht="13.5" customHeight="1">
      <c r="A6" s="7"/>
      <c r="B6" s="8"/>
      <c r="C6" s="9" t="s">
        <v>73</v>
      </c>
      <c r="D6" s="9" t="s">
        <v>73</v>
      </c>
      <c r="E6" s="41" t="s">
        <v>74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10" t="s">
        <v>6</v>
      </c>
      <c r="B7" s="11" t="s">
        <v>12</v>
      </c>
      <c r="C7" s="9" t="s">
        <v>4</v>
      </c>
      <c r="D7" s="9" t="s">
        <v>5</v>
      </c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12" t="s">
        <v>8</v>
      </c>
      <c r="B8" s="13" t="s">
        <v>0</v>
      </c>
      <c r="C8" s="45">
        <v>538100</v>
      </c>
      <c r="D8" s="45">
        <v>538100</v>
      </c>
      <c r="E8" s="46">
        <f>'ПР №10 ОБА'!E8+'ПР №10 ОП'!E8</f>
        <v>441440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" customHeight="1">
      <c r="A9" s="22" t="s">
        <v>7</v>
      </c>
      <c r="B9" s="13" t="s">
        <v>65</v>
      </c>
      <c r="C9" s="45">
        <v>6618</v>
      </c>
      <c r="D9" s="45">
        <v>6618</v>
      </c>
      <c r="E9" s="46">
        <f>'ПР №10 ОБА'!E9+'ПР №10 ОП'!E9</f>
        <v>6618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 customHeight="1">
      <c r="A10" s="22" t="s">
        <v>22</v>
      </c>
      <c r="B10" s="13" t="s">
        <v>66</v>
      </c>
      <c r="C10" s="45">
        <v>5098</v>
      </c>
      <c r="D10" s="45">
        <v>5098</v>
      </c>
      <c r="E10" s="46">
        <f>'ПР №10 ОБА'!E10+'ПР №10 ОП'!E10</f>
        <v>5098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 customHeight="1">
      <c r="A11" s="22" t="s">
        <v>35</v>
      </c>
      <c r="B11" s="13" t="s">
        <v>75</v>
      </c>
      <c r="C11" s="45">
        <v>0</v>
      </c>
      <c r="D11" s="45">
        <v>0</v>
      </c>
      <c r="E11" s="46">
        <f>'ПР №10 ОБА'!E11+'ПР №10 ОП'!E11</f>
        <v>9331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7.25" customHeight="1">
      <c r="A12" s="22" t="s">
        <v>59</v>
      </c>
      <c r="B12" s="13" t="s">
        <v>76</v>
      </c>
      <c r="C12" s="45">
        <v>623972</v>
      </c>
      <c r="D12" s="45">
        <v>623972</v>
      </c>
      <c r="E12" s="46">
        <v>623972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15">
        <v>99</v>
      </c>
      <c r="B13" s="16" t="s">
        <v>9</v>
      </c>
      <c r="C13" s="21">
        <f>SUM(C8:C12)</f>
        <v>1173788</v>
      </c>
      <c r="D13" s="21">
        <f>SUM(D8:D12)</f>
        <v>1173788</v>
      </c>
      <c r="E13" s="44">
        <f>SUM(E8:E12)</f>
        <v>1086459</v>
      </c>
      <c r="F13" s="4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8" t="s">
        <v>10</v>
      </c>
      <c r="B14" s="19" t="s">
        <v>11</v>
      </c>
      <c r="C14" s="10"/>
      <c r="D14" s="10"/>
      <c r="E14" s="2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45" customHeight="1">
      <c r="A15" s="9" t="s">
        <v>8</v>
      </c>
      <c r="B15" s="20" t="s">
        <v>13</v>
      </c>
      <c r="C15" s="21">
        <f>SUM(C16:C18)</f>
        <v>173724</v>
      </c>
      <c r="D15" s="21">
        <f>SUM(D16:D18)</f>
        <v>173724</v>
      </c>
      <c r="E15" s="44">
        <f>'ПР №10 ОБА'!E14+'ПР №10 ОП'!E14</f>
        <v>153660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2" t="s">
        <v>17</v>
      </c>
      <c r="B16" s="13" t="s">
        <v>14</v>
      </c>
      <c r="C16" s="14">
        <v>75500</v>
      </c>
      <c r="D16" s="14">
        <v>75500</v>
      </c>
      <c r="E16" s="43">
        <f>'ПР №10 ОБА'!E15+'ПР №10 ОП'!E15</f>
        <v>71513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2" t="s">
        <v>16</v>
      </c>
      <c r="B17" s="13" t="s">
        <v>1</v>
      </c>
      <c r="C17" s="14">
        <v>88224</v>
      </c>
      <c r="D17" s="14">
        <v>88180</v>
      </c>
      <c r="E17" s="43">
        <f>'ПР №10 ОБА'!E16+'ПР №10 ОП'!E16</f>
        <v>72103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5" customFormat="1" ht="18" customHeight="1">
      <c r="A18" s="22" t="s">
        <v>15</v>
      </c>
      <c r="B18" s="13" t="s">
        <v>2</v>
      </c>
      <c r="C18" s="14">
        <v>10000</v>
      </c>
      <c r="D18" s="14">
        <v>10044</v>
      </c>
      <c r="E18" s="43">
        <f>'ПР №10 ОБА'!E17+'ПР №10 ОП'!E17</f>
        <v>10044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60" customHeight="1">
      <c r="A19" s="9" t="s">
        <v>7</v>
      </c>
      <c r="B19" s="20" t="s">
        <v>18</v>
      </c>
      <c r="C19" s="21">
        <f>C20+C22+C23</f>
        <v>842505</v>
      </c>
      <c r="D19" s="21">
        <f>D20+D22+D23</f>
        <v>862071</v>
      </c>
      <c r="E19" s="44">
        <f>'ПР №10 ОБА'!E18+'ПР №10 ОП'!E18</f>
        <v>836920</v>
      </c>
      <c r="F19" s="4"/>
      <c r="G19" s="42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2" t="s">
        <v>19</v>
      </c>
      <c r="B20" s="23" t="s">
        <v>1</v>
      </c>
      <c r="C20" s="14">
        <v>142798</v>
      </c>
      <c r="D20" s="14">
        <v>162364</v>
      </c>
      <c r="E20" s="43">
        <f>'ПР №10 ОБА'!E19+'ПР №10 ОП'!E19</f>
        <v>162364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6.5" customHeight="1">
      <c r="A21" s="32" t="s">
        <v>64</v>
      </c>
      <c r="B21" s="30" t="s">
        <v>61</v>
      </c>
      <c r="C21" s="31">
        <v>10238</v>
      </c>
      <c r="D21" s="31">
        <v>10238</v>
      </c>
      <c r="E21" s="47">
        <f>'ПР №10 ОБА'!E20+'ПР №10 ОП'!E20</f>
        <v>9804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2" t="s">
        <v>21</v>
      </c>
      <c r="B22" s="24" t="s">
        <v>20</v>
      </c>
      <c r="C22" s="26">
        <v>75735</v>
      </c>
      <c r="D22" s="26">
        <v>75735</v>
      </c>
      <c r="E22" s="43">
        <f>'ПР №10 ОБА'!E21+'ПР №10 ОП'!E21</f>
        <v>50584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2" t="s">
        <v>71</v>
      </c>
      <c r="B23" s="40" t="s">
        <v>72</v>
      </c>
      <c r="C23" s="26">
        <v>623972</v>
      </c>
      <c r="D23" s="26">
        <v>623972</v>
      </c>
      <c r="E23" s="43">
        <f>'ПР №10 ОБА'!E22+'ПР №10 ОП'!E22</f>
        <v>623972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31.5" customHeight="1">
      <c r="A24" s="9" t="s">
        <v>22</v>
      </c>
      <c r="B24" s="20" t="s">
        <v>23</v>
      </c>
      <c r="C24" s="21">
        <f>SUM(C25:C26)</f>
        <v>157559</v>
      </c>
      <c r="D24" s="21">
        <f>SUM(D25:D26)</f>
        <v>137993</v>
      </c>
      <c r="E24" s="44">
        <f>'ПР №10 ОБА'!E23+'ПР №10 ОП'!E23</f>
        <v>93028</v>
      </c>
      <c r="F24" s="4"/>
      <c r="G24" s="42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22" t="s">
        <v>24</v>
      </c>
      <c r="B25" s="13" t="s">
        <v>14</v>
      </c>
      <c r="C25" s="14">
        <v>112300</v>
      </c>
      <c r="D25" s="14">
        <v>112300</v>
      </c>
      <c r="E25" s="43">
        <f>'ПР №10 ОБА'!E24+'ПР №10 ОП'!E24</f>
        <v>68352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5" ht="15">
      <c r="A26" s="22" t="s">
        <v>25</v>
      </c>
      <c r="B26" s="13" t="s">
        <v>1</v>
      </c>
      <c r="C26" s="14">
        <v>45259</v>
      </c>
      <c r="D26" s="14">
        <v>25693</v>
      </c>
      <c r="E26" s="43">
        <f>'ПР №10 ОБА'!E25+'ПР №10 ОП'!E25</f>
        <v>24676</v>
      </c>
    </row>
    <row r="27" spans="1:5" ht="14.25">
      <c r="A27" s="15">
        <v>99</v>
      </c>
      <c r="B27" s="16" t="s">
        <v>9</v>
      </c>
      <c r="C27" s="17">
        <f>C24+C19+C15</f>
        <v>1173788</v>
      </c>
      <c r="D27" s="17">
        <f>D24+D19+D15</f>
        <v>1173788</v>
      </c>
      <c r="E27" s="27">
        <f>'ПР №10 ОБА'!E26+'ПР №10 ОП'!E26</f>
        <v>1083608</v>
      </c>
    </row>
    <row r="28" ht="12.75">
      <c r="E28" s="4"/>
    </row>
    <row r="29" ht="12.75">
      <c r="E29" s="4"/>
    </row>
    <row r="30" spans="1:5" ht="15.75">
      <c r="A30" s="54"/>
      <c r="B30" s="55"/>
      <c r="C30" s="1"/>
      <c r="D30" s="1"/>
      <c r="E30" s="4"/>
    </row>
    <row r="31" spans="2:5" ht="12.75">
      <c r="B31" s="2"/>
      <c r="E31" s="4"/>
    </row>
    <row r="32" ht="12.75">
      <c r="E32" s="4"/>
    </row>
  </sheetData>
  <sheetProtection/>
  <mergeCells count="6">
    <mergeCell ref="A1:B1"/>
    <mergeCell ref="C2:E2"/>
    <mergeCell ref="G3:H3"/>
    <mergeCell ref="A30:B30"/>
    <mergeCell ref="A3:E3"/>
    <mergeCell ref="A4:E4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2.140625" style="0" customWidth="1"/>
    <col min="2" max="2" width="5.57421875" style="0" customWidth="1"/>
    <col min="3" max="3" width="94.140625" style="0" customWidth="1"/>
    <col min="4" max="4" width="13.421875" style="0" customWidth="1"/>
    <col min="5" max="5" width="13.7109375" style="0" customWidth="1"/>
  </cols>
  <sheetData>
    <row r="1" spans="1:5" ht="15">
      <c r="A1" s="23"/>
      <c r="B1" s="52" t="s">
        <v>62</v>
      </c>
      <c r="C1" s="52"/>
      <c r="D1" s="39"/>
      <c r="E1" s="4"/>
    </row>
    <row r="2" spans="1:5" ht="15">
      <c r="A2" s="23"/>
      <c r="B2" s="23"/>
      <c r="C2" s="23"/>
      <c r="D2" s="53" t="s">
        <v>70</v>
      </c>
      <c r="E2" s="53"/>
    </row>
    <row r="3" spans="1:8" ht="15">
      <c r="A3" s="56" t="s">
        <v>3</v>
      </c>
      <c r="B3" s="59"/>
      <c r="C3" s="59"/>
      <c r="D3" s="59"/>
      <c r="E3" s="4"/>
      <c r="G3" s="53"/>
      <c r="H3" s="53"/>
    </row>
    <row r="4" spans="1:5" ht="15">
      <c r="A4" s="56" t="s">
        <v>67</v>
      </c>
      <c r="B4" s="59"/>
      <c r="C4" s="59"/>
      <c r="D4" s="59"/>
      <c r="E4" s="4"/>
    </row>
    <row r="5" spans="1:5" ht="15.75">
      <c r="A5" s="23"/>
      <c r="B5" s="23"/>
      <c r="C5" s="23"/>
      <c r="D5" s="25"/>
      <c r="E5" s="3"/>
    </row>
    <row r="6" spans="1:17" ht="20.25" customHeight="1">
      <c r="A6" s="23"/>
      <c r="B6" s="7"/>
      <c r="C6" s="8"/>
      <c r="D6" s="9" t="s">
        <v>73</v>
      </c>
      <c r="E6" s="41" t="s">
        <v>74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23"/>
      <c r="B7" s="10" t="s">
        <v>6</v>
      </c>
      <c r="C7" s="11" t="s">
        <v>12</v>
      </c>
      <c r="D7" s="9"/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23"/>
      <c r="B8" s="12" t="s">
        <v>8</v>
      </c>
      <c r="C8" s="13" t="s">
        <v>0</v>
      </c>
      <c r="D8" s="14">
        <v>538100</v>
      </c>
      <c r="E8" s="43">
        <v>441440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" customHeight="1">
      <c r="A9" s="23"/>
      <c r="B9" s="12">
        <v>2</v>
      </c>
      <c r="C9" s="13" t="s">
        <v>65</v>
      </c>
      <c r="D9" s="14">
        <v>6618</v>
      </c>
      <c r="E9" s="43">
        <v>6618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 customHeight="1">
      <c r="A10" s="23"/>
      <c r="B10" s="12">
        <v>3</v>
      </c>
      <c r="C10" s="13" t="s">
        <v>66</v>
      </c>
      <c r="D10" s="14">
        <v>5098</v>
      </c>
      <c r="E10" s="43">
        <v>5098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 customHeight="1">
      <c r="A11" s="23"/>
      <c r="B11" s="12">
        <v>4</v>
      </c>
      <c r="C11" s="13" t="s">
        <v>75</v>
      </c>
      <c r="D11" s="14"/>
      <c r="E11" s="4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3"/>
      <c r="B12" s="15">
        <v>99</v>
      </c>
      <c r="C12" s="16" t="s">
        <v>9</v>
      </c>
      <c r="D12" s="17">
        <f>SUM(D8:D10)</f>
        <v>549816</v>
      </c>
      <c r="E12" s="27">
        <f>SUM(E8:E10)</f>
        <v>453156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3"/>
      <c r="B13" s="18" t="s">
        <v>10</v>
      </c>
      <c r="C13" s="19" t="s">
        <v>11</v>
      </c>
      <c r="D13" s="10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48.75" customHeight="1">
      <c r="A14" s="23"/>
      <c r="B14" s="9" t="s">
        <v>8</v>
      </c>
      <c r="C14" s="20" t="s">
        <v>13</v>
      </c>
      <c r="D14" s="21">
        <f>SUM(D15:D17)</f>
        <v>173724</v>
      </c>
      <c r="E14" s="21">
        <f>SUM(E15:E17)</f>
        <v>10044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3"/>
      <c r="B15" s="22" t="s">
        <v>17</v>
      </c>
      <c r="C15" s="13" t="s">
        <v>14</v>
      </c>
      <c r="D15" s="14">
        <v>75500</v>
      </c>
      <c r="E15" s="2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3"/>
      <c r="B16" s="22" t="s">
        <v>16</v>
      </c>
      <c r="C16" s="13" t="s">
        <v>1</v>
      </c>
      <c r="D16" s="14">
        <v>88224</v>
      </c>
      <c r="E16" s="4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5" customFormat="1" ht="18" customHeight="1">
      <c r="A17" s="23"/>
      <c r="B17" s="22" t="s">
        <v>15</v>
      </c>
      <c r="C17" s="13" t="s">
        <v>2</v>
      </c>
      <c r="D17" s="14">
        <v>10000</v>
      </c>
      <c r="E17" s="43">
        <v>10044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62.25" customHeight="1">
      <c r="A18" s="23"/>
      <c r="B18" s="9" t="s">
        <v>7</v>
      </c>
      <c r="C18" s="20" t="s">
        <v>18</v>
      </c>
      <c r="D18" s="21">
        <f>D19+D21+D22</f>
        <v>842505</v>
      </c>
      <c r="E18" s="21">
        <f>E19+E21+E22</f>
        <v>836920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3"/>
      <c r="B19" s="22" t="s">
        <v>19</v>
      </c>
      <c r="C19" s="23" t="s">
        <v>1</v>
      </c>
      <c r="D19" s="14">
        <v>142798</v>
      </c>
      <c r="E19" s="24">
        <v>162364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3.25" customHeight="1">
      <c r="A20" s="23"/>
      <c r="B20" s="32" t="s">
        <v>64</v>
      </c>
      <c r="C20" s="30" t="s">
        <v>61</v>
      </c>
      <c r="D20" s="31">
        <v>10238</v>
      </c>
      <c r="E20" s="47">
        <v>9804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3"/>
      <c r="B21" s="22" t="s">
        <v>21</v>
      </c>
      <c r="C21" s="24" t="s">
        <v>20</v>
      </c>
      <c r="D21" s="26">
        <v>75735</v>
      </c>
      <c r="E21" s="43">
        <v>50584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3"/>
      <c r="B22" s="22" t="s">
        <v>71</v>
      </c>
      <c r="C22" s="40" t="s">
        <v>72</v>
      </c>
      <c r="D22" s="26">
        <v>623972</v>
      </c>
      <c r="E22" s="43">
        <v>623972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3.5" customHeight="1">
      <c r="A23" s="23"/>
      <c r="B23" s="9" t="s">
        <v>22</v>
      </c>
      <c r="C23" s="20" t="s">
        <v>23</v>
      </c>
      <c r="D23" s="21">
        <f>SUM(D24:D25)</f>
        <v>157559</v>
      </c>
      <c r="E23" s="4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3"/>
      <c r="B24" s="22" t="s">
        <v>24</v>
      </c>
      <c r="C24" s="13" t="s">
        <v>14</v>
      </c>
      <c r="D24" s="14">
        <v>112300</v>
      </c>
      <c r="E24" s="2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5" ht="15">
      <c r="A25" s="23"/>
      <c r="B25" s="22" t="s">
        <v>25</v>
      </c>
      <c r="C25" s="13" t="s">
        <v>1</v>
      </c>
      <c r="D25" s="14">
        <v>45259</v>
      </c>
      <c r="E25" s="24"/>
    </row>
    <row r="26" spans="1:5" ht="15">
      <c r="A26" s="23"/>
      <c r="B26" s="15">
        <v>99</v>
      </c>
      <c r="C26" s="16" t="s">
        <v>9</v>
      </c>
      <c r="D26" s="17">
        <f>D23+D18+D14</f>
        <v>1173788</v>
      </c>
      <c r="E26" s="17">
        <f>E23+E18+E14</f>
        <v>846964</v>
      </c>
    </row>
    <row r="27" ht="12.75">
      <c r="E27" s="4"/>
    </row>
    <row r="28" ht="12.75">
      <c r="E28" s="4"/>
    </row>
    <row r="29" spans="2:5" ht="15.75">
      <c r="B29" s="54"/>
      <c r="C29" s="55"/>
      <c r="D29" s="1"/>
      <c r="E29" s="4"/>
    </row>
    <row r="30" spans="3:5" ht="12.75">
      <c r="C30" s="2"/>
      <c r="E30" s="4"/>
    </row>
    <row r="31" ht="12.75">
      <c r="E31" s="4"/>
    </row>
  </sheetData>
  <sheetProtection/>
  <mergeCells count="6">
    <mergeCell ref="B1:C1"/>
    <mergeCell ref="D2:E2"/>
    <mergeCell ref="A3:D3"/>
    <mergeCell ref="G3:H3"/>
    <mergeCell ref="A4:D4"/>
    <mergeCell ref="B29:C29"/>
  </mergeCells>
  <printOptions/>
  <pageMargins left="0.75" right="0.75" top="0.65" bottom="0.4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7">
      <selection activeCell="I19" sqref="I19"/>
    </sheetView>
  </sheetViews>
  <sheetFormatPr defaultColWidth="9.140625" defaultRowHeight="12.75"/>
  <cols>
    <col min="1" max="1" width="2.140625" style="0" customWidth="1"/>
    <col min="2" max="2" width="5.57421875" style="0" customWidth="1"/>
    <col min="3" max="3" width="94.140625" style="0" customWidth="1"/>
    <col min="4" max="4" width="13.421875" style="0" customWidth="1"/>
    <col min="5" max="5" width="13.7109375" style="0" customWidth="1"/>
  </cols>
  <sheetData>
    <row r="1" spans="1:5" ht="15">
      <c r="A1" s="23"/>
      <c r="B1" s="52" t="s">
        <v>62</v>
      </c>
      <c r="C1" s="52"/>
      <c r="D1" s="39"/>
      <c r="E1" s="4"/>
    </row>
    <row r="2" spans="1:5" ht="15">
      <c r="A2" s="23"/>
      <c r="B2" s="23"/>
      <c r="C2" s="23"/>
      <c r="D2" s="53" t="s">
        <v>70</v>
      </c>
      <c r="E2" s="53"/>
    </row>
    <row r="3" spans="1:8" ht="15">
      <c r="A3" s="56" t="s">
        <v>3</v>
      </c>
      <c r="B3" s="59"/>
      <c r="C3" s="59"/>
      <c r="D3" s="59"/>
      <c r="E3" s="4"/>
      <c r="G3" s="53"/>
      <c r="H3" s="53"/>
    </row>
    <row r="4" spans="1:5" ht="15">
      <c r="A4" s="56" t="s">
        <v>67</v>
      </c>
      <c r="B4" s="59"/>
      <c r="C4" s="59"/>
      <c r="D4" s="59"/>
      <c r="E4" s="4"/>
    </row>
    <row r="5" spans="1:5" ht="15.75">
      <c r="A5" s="23"/>
      <c r="B5" s="23"/>
      <c r="C5" s="23"/>
      <c r="D5" s="25"/>
      <c r="E5" s="3"/>
    </row>
    <row r="6" spans="1:17" ht="20.25" customHeight="1">
      <c r="A6" s="23"/>
      <c r="B6" s="7"/>
      <c r="C6" s="8"/>
      <c r="D6" s="9" t="s">
        <v>73</v>
      </c>
      <c r="E6" s="41" t="s">
        <v>74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23"/>
      <c r="B7" s="10" t="s">
        <v>6</v>
      </c>
      <c r="C7" s="11" t="s">
        <v>12</v>
      </c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23"/>
      <c r="B8" s="12" t="s">
        <v>8</v>
      </c>
      <c r="C8" s="13" t="s">
        <v>0</v>
      </c>
      <c r="D8" s="14">
        <v>538100</v>
      </c>
      <c r="E8" s="2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" customHeight="1">
      <c r="A9" s="23"/>
      <c r="B9" s="12">
        <v>2</v>
      </c>
      <c r="C9" s="13" t="s">
        <v>65</v>
      </c>
      <c r="D9" s="14">
        <v>6618</v>
      </c>
      <c r="E9" s="2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 customHeight="1">
      <c r="A10" s="23"/>
      <c r="B10" s="12">
        <v>3</v>
      </c>
      <c r="C10" s="13" t="s">
        <v>66</v>
      </c>
      <c r="D10" s="14">
        <v>5098</v>
      </c>
      <c r="E10" s="2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 customHeight="1">
      <c r="A11" s="23"/>
      <c r="B11" s="12">
        <v>4</v>
      </c>
      <c r="C11" s="13" t="s">
        <v>75</v>
      </c>
      <c r="D11" s="14"/>
      <c r="E11" s="24">
        <v>9331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3"/>
      <c r="B12" s="15">
        <v>99</v>
      </c>
      <c r="C12" s="16" t="s">
        <v>9</v>
      </c>
      <c r="D12" s="17">
        <f>SUM(D8:D10)</f>
        <v>549816</v>
      </c>
      <c r="E12" s="49">
        <f>SUM(E8:E11)</f>
        <v>9331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3"/>
      <c r="B13" s="18" t="s">
        <v>10</v>
      </c>
      <c r="C13" s="19" t="s">
        <v>11</v>
      </c>
      <c r="D13" s="10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48.75" customHeight="1">
      <c r="A14" s="23"/>
      <c r="B14" s="9" t="s">
        <v>8</v>
      </c>
      <c r="C14" s="20" t="s">
        <v>13</v>
      </c>
      <c r="D14" s="21">
        <f>SUM(D15:D17)</f>
        <v>173724</v>
      </c>
      <c r="E14" s="21">
        <f>SUM(E15:E17)</f>
        <v>143616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3"/>
      <c r="B15" s="22" t="s">
        <v>17</v>
      </c>
      <c r="C15" s="13" t="s">
        <v>14</v>
      </c>
      <c r="D15" s="14">
        <v>75500</v>
      </c>
      <c r="E15" s="24">
        <v>71513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3"/>
      <c r="B16" s="22" t="s">
        <v>16</v>
      </c>
      <c r="C16" s="13" t="s">
        <v>1</v>
      </c>
      <c r="D16" s="14">
        <v>88224</v>
      </c>
      <c r="E16" s="24">
        <v>72103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5" customFormat="1" ht="18" customHeight="1">
      <c r="A17" s="23"/>
      <c r="B17" s="22" t="s">
        <v>15</v>
      </c>
      <c r="C17" s="13" t="s">
        <v>2</v>
      </c>
      <c r="D17" s="14">
        <v>10000</v>
      </c>
      <c r="E17" s="2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62.25" customHeight="1">
      <c r="A18" s="23"/>
      <c r="B18" s="9" t="s">
        <v>7</v>
      </c>
      <c r="C18" s="20" t="s">
        <v>18</v>
      </c>
      <c r="D18" s="21">
        <f>D19+D21+D22</f>
        <v>842505</v>
      </c>
      <c r="E18" s="4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3"/>
      <c r="B19" s="22" t="s">
        <v>19</v>
      </c>
      <c r="C19" s="23" t="s">
        <v>1</v>
      </c>
      <c r="D19" s="14">
        <v>142798</v>
      </c>
      <c r="E19" s="2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3.25" customHeight="1">
      <c r="A20" s="23"/>
      <c r="B20" s="32" t="s">
        <v>64</v>
      </c>
      <c r="C20" s="30" t="s">
        <v>61</v>
      </c>
      <c r="D20" s="31">
        <v>10238</v>
      </c>
      <c r="E20" s="2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3"/>
      <c r="B21" s="22" t="s">
        <v>21</v>
      </c>
      <c r="C21" s="24" t="s">
        <v>20</v>
      </c>
      <c r="D21" s="26">
        <v>75735</v>
      </c>
      <c r="E21" s="2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3"/>
      <c r="B22" s="22" t="s">
        <v>71</v>
      </c>
      <c r="C22" s="40" t="s">
        <v>72</v>
      </c>
      <c r="D22" s="26">
        <v>623972</v>
      </c>
      <c r="E22" s="2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3.5" customHeight="1">
      <c r="A23" s="23"/>
      <c r="B23" s="9" t="s">
        <v>22</v>
      </c>
      <c r="C23" s="20" t="s">
        <v>23</v>
      </c>
      <c r="D23" s="21">
        <f>SUM(D24:D25)</f>
        <v>157559</v>
      </c>
      <c r="E23" s="21">
        <f>SUM(E24:E25)</f>
        <v>93028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3"/>
      <c r="B24" s="22" t="s">
        <v>24</v>
      </c>
      <c r="C24" s="13" t="s">
        <v>14</v>
      </c>
      <c r="D24" s="14">
        <v>112300</v>
      </c>
      <c r="E24" s="24">
        <v>68352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5" ht="15">
      <c r="A25" s="23"/>
      <c r="B25" s="22" t="s">
        <v>25</v>
      </c>
      <c r="C25" s="13" t="s">
        <v>1</v>
      </c>
      <c r="D25" s="14">
        <v>45259</v>
      </c>
      <c r="E25" s="24">
        <v>24676</v>
      </c>
    </row>
    <row r="26" spans="1:5" ht="15">
      <c r="A26" s="23"/>
      <c r="B26" s="15">
        <v>99</v>
      </c>
      <c r="C26" s="16" t="s">
        <v>9</v>
      </c>
      <c r="D26" s="17">
        <f>D23+D18+D14</f>
        <v>1173788</v>
      </c>
      <c r="E26" s="17">
        <f>E23+E18+E14</f>
        <v>236644</v>
      </c>
    </row>
    <row r="27" ht="12.75">
      <c r="E27" s="4"/>
    </row>
    <row r="28" ht="12.75">
      <c r="E28" s="4"/>
    </row>
    <row r="29" spans="2:5" ht="15.75">
      <c r="B29" s="54"/>
      <c r="C29" s="55"/>
      <c r="D29" s="1"/>
      <c r="E29" s="4"/>
    </row>
    <row r="30" spans="3:5" ht="12.75">
      <c r="C30" s="2"/>
      <c r="E30" s="4"/>
    </row>
    <row r="31" ht="12.75">
      <c r="E31" s="4"/>
    </row>
  </sheetData>
  <sheetProtection/>
  <mergeCells count="6">
    <mergeCell ref="B1:C1"/>
    <mergeCell ref="G3:H3"/>
    <mergeCell ref="D2:E2"/>
    <mergeCell ref="B29:C29"/>
    <mergeCell ref="A3:D3"/>
    <mergeCell ref="A4:D4"/>
  </mergeCells>
  <printOptions/>
  <pageMargins left="0.75" right="0.75" top="0.65" bottom="0.4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K25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6.7109375" style="0" customWidth="1"/>
    <col min="4" max="5" width="10.421875" style="0" customWidth="1"/>
    <col min="6" max="7" width="10.7109375" style="0" customWidth="1"/>
    <col min="8" max="9" width="11.28125" style="0" customWidth="1"/>
    <col min="10" max="11" width="11.421875" style="0" customWidth="1"/>
  </cols>
  <sheetData>
    <row r="1" spans="2:11" ht="15.75">
      <c r="B1" s="1" t="s">
        <v>63</v>
      </c>
      <c r="I1" s="56" t="s">
        <v>69</v>
      </c>
      <c r="J1" s="57"/>
      <c r="K1" s="55"/>
    </row>
    <row r="2" ht="14.25">
      <c r="J2" s="29"/>
    </row>
    <row r="3" spans="2:11" ht="36" customHeight="1"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</row>
    <row r="5" spans="2:11" ht="71.25">
      <c r="B5" s="62" t="s">
        <v>26</v>
      </c>
      <c r="C5" s="62" t="s">
        <v>27</v>
      </c>
      <c r="D5" s="9" t="s">
        <v>28</v>
      </c>
      <c r="E5" s="9" t="s">
        <v>28</v>
      </c>
      <c r="F5" s="9" t="s">
        <v>29</v>
      </c>
      <c r="G5" s="9" t="s">
        <v>29</v>
      </c>
      <c r="H5" s="9" t="s">
        <v>30</v>
      </c>
      <c r="I5" s="9" t="s">
        <v>30</v>
      </c>
      <c r="J5" s="9" t="s">
        <v>31</v>
      </c>
      <c r="K5" s="9" t="s">
        <v>31</v>
      </c>
    </row>
    <row r="6" spans="2:11" ht="14.25">
      <c r="B6" s="63"/>
      <c r="C6" s="63"/>
      <c r="D6" s="35" t="s">
        <v>4</v>
      </c>
      <c r="E6" s="9" t="s">
        <v>5</v>
      </c>
      <c r="F6" s="35" t="s">
        <v>4</v>
      </c>
      <c r="G6" s="9" t="s">
        <v>5</v>
      </c>
      <c r="H6" s="35" t="s">
        <v>4</v>
      </c>
      <c r="I6" s="9" t="s">
        <v>5</v>
      </c>
      <c r="J6" s="35" t="s">
        <v>4</v>
      </c>
      <c r="K6" s="9" t="s">
        <v>5</v>
      </c>
    </row>
    <row r="7" spans="2:11" ht="17.25" customHeight="1">
      <c r="B7" s="28" t="s">
        <v>8</v>
      </c>
      <c r="C7" s="34" t="s">
        <v>32</v>
      </c>
      <c r="D7" s="37">
        <v>92872</v>
      </c>
      <c r="E7" s="37">
        <v>97970</v>
      </c>
      <c r="F7" s="37">
        <v>120358</v>
      </c>
      <c r="G7" s="37">
        <v>120358</v>
      </c>
      <c r="H7" s="37">
        <v>81935</v>
      </c>
      <c r="I7" s="37">
        <v>81935</v>
      </c>
      <c r="J7" s="37">
        <f>D7+F7+H7</f>
        <v>295165</v>
      </c>
      <c r="K7" s="37">
        <f>E7+G7+I7</f>
        <v>300263</v>
      </c>
    </row>
    <row r="8" spans="2:11" ht="17.25" customHeight="1">
      <c r="B8" s="28" t="s">
        <v>7</v>
      </c>
      <c r="C8" s="34" t="s">
        <v>33</v>
      </c>
      <c r="D8" s="37">
        <v>20061</v>
      </c>
      <c r="E8" s="37">
        <v>20061</v>
      </c>
      <c r="F8" s="37">
        <v>25998</v>
      </c>
      <c r="G8" s="37">
        <v>25998</v>
      </c>
      <c r="H8" s="37">
        <v>21468</v>
      </c>
      <c r="I8" s="37">
        <v>21468</v>
      </c>
      <c r="J8" s="37">
        <f aca="true" t="shared" si="0" ref="J8:J22">D8+F8+H8</f>
        <v>67527</v>
      </c>
      <c r="K8" s="37">
        <f aca="true" t="shared" si="1" ref="K8:K22">E8+G8+I8</f>
        <v>67527</v>
      </c>
    </row>
    <row r="9" spans="2:11" ht="17.25" customHeight="1">
      <c r="B9" s="28" t="s">
        <v>22</v>
      </c>
      <c r="C9" s="34" t="s">
        <v>34</v>
      </c>
      <c r="D9" s="37">
        <v>21604</v>
      </c>
      <c r="E9" s="37">
        <v>21604</v>
      </c>
      <c r="F9" s="37">
        <v>27998</v>
      </c>
      <c r="G9" s="37">
        <v>27998</v>
      </c>
      <c r="H9" s="37">
        <v>17778</v>
      </c>
      <c r="I9" s="37">
        <v>17778</v>
      </c>
      <c r="J9" s="37">
        <f t="shared" si="0"/>
        <v>67380</v>
      </c>
      <c r="K9" s="37">
        <f t="shared" si="1"/>
        <v>67380</v>
      </c>
    </row>
    <row r="10" spans="2:11" ht="15.75">
      <c r="B10" s="28" t="s">
        <v>35</v>
      </c>
      <c r="C10" s="34" t="s">
        <v>36</v>
      </c>
      <c r="D10" s="37">
        <v>5489</v>
      </c>
      <c r="E10" s="37">
        <v>5489</v>
      </c>
      <c r="F10" s="37">
        <v>7113</v>
      </c>
      <c r="G10" s="37">
        <v>7113</v>
      </c>
      <c r="H10" s="37">
        <v>4667</v>
      </c>
      <c r="I10" s="37">
        <v>4667</v>
      </c>
      <c r="J10" s="37">
        <f t="shared" si="0"/>
        <v>17269</v>
      </c>
      <c r="K10" s="37">
        <f t="shared" si="1"/>
        <v>17269</v>
      </c>
    </row>
    <row r="11" spans="2:11" ht="15.75">
      <c r="B11" s="28" t="s">
        <v>59</v>
      </c>
      <c r="C11" s="34" t="s">
        <v>37</v>
      </c>
      <c r="D11" s="37">
        <v>5708</v>
      </c>
      <c r="E11" s="37">
        <v>5708</v>
      </c>
      <c r="F11" s="37">
        <v>7398</v>
      </c>
      <c r="G11" s="37">
        <v>7398</v>
      </c>
      <c r="H11" s="37">
        <v>2673</v>
      </c>
      <c r="I11" s="37">
        <v>2673</v>
      </c>
      <c r="J11" s="37">
        <f t="shared" si="0"/>
        <v>15779</v>
      </c>
      <c r="K11" s="37">
        <f t="shared" si="1"/>
        <v>15779</v>
      </c>
    </row>
    <row r="12" spans="2:11" ht="15.75">
      <c r="B12" s="28" t="s">
        <v>38</v>
      </c>
      <c r="C12" s="34" t="s">
        <v>39</v>
      </c>
      <c r="D12" s="37">
        <v>5489</v>
      </c>
      <c r="E12" s="37">
        <v>5489</v>
      </c>
      <c r="F12" s="37">
        <v>7113</v>
      </c>
      <c r="G12" s="37">
        <v>7113</v>
      </c>
      <c r="H12" s="37">
        <v>5615</v>
      </c>
      <c r="I12" s="37">
        <v>5615</v>
      </c>
      <c r="J12" s="37">
        <f t="shared" si="0"/>
        <v>18217</v>
      </c>
      <c r="K12" s="37">
        <f t="shared" si="1"/>
        <v>18217</v>
      </c>
    </row>
    <row r="13" spans="2:11" ht="15.75">
      <c r="B13" s="28" t="s">
        <v>40</v>
      </c>
      <c r="C13" s="34" t="s">
        <v>41</v>
      </c>
      <c r="D13" s="37">
        <v>5269</v>
      </c>
      <c r="E13" s="37">
        <v>5269</v>
      </c>
      <c r="F13" s="37">
        <v>6829</v>
      </c>
      <c r="G13" s="37">
        <v>6829</v>
      </c>
      <c r="H13" s="37">
        <v>5500</v>
      </c>
      <c r="I13" s="37">
        <v>5500</v>
      </c>
      <c r="J13" s="37">
        <f t="shared" si="0"/>
        <v>17598</v>
      </c>
      <c r="K13" s="37">
        <f t="shared" si="1"/>
        <v>17598</v>
      </c>
    </row>
    <row r="14" spans="2:11" ht="15.75">
      <c r="B14" s="28" t="s">
        <v>60</v>
      </c>
      <c r="C14" s="34" t="s">
        <v>42</v>
      </c>
      <c r="D14" s="37">
        <v>2164</v>
      </c>
      <c r="E14" s="37">
        <v>2164</v>
      </c>
      <c r="F14" s="37">
        <v>2805</v>
      </c>
      <c r="G14" s="37">
        <v>2805</v>
      </c>
      <c r="H14" s="37">
        <v>3310</v>
      </c>
      <c r="I14" s="37">
        <v>3310</v>
      </c>
      <c r="J14" s="37">
        <f t="shared" si="0"/>
        <v>8279</v>
      </c>
      <c r="K14" s="37">
        <f t="shared" si="1"/>
        <v>8279</v>
      </c>
    </row>
    <row r="15" spans="2:11" ht="15.75">
      <c r="B15" s="28" t="s">
        <v>43</v>
      </c>
      <c r="C15" s="34" t="s">
        <v>44</v>
      </c>
      <c r="D15" s="37">
        <v>2135</v>
      </c>
      <c r="E15" s="37">
        <v>2135</v>
      </c>
      <c r="F15" s="37">
        <v>2767</v>
      </c>
      <c r="G15" s="37">
        <v>2767</v>
      </c>
      <c r="H15" s="37">
        <v>4371</v>
      </c>
      <c r="I15" s="37">
        <v>4371</v>
      </c>
      <c r="J15" s="37">
        <f t="shared" si="0"/>
        <v>9273</v>
      </c>
      <c r="K15" s="37">
        <f t="shared" si="1"/>
        <v>9273</v>
      </c>
    </row>
    <row r="16" spans="2:11" ht="15.75">
      <c r="B16" s="28" t="s">
        <v>45</v>
      </c>
      <c r="C16" s="34" t="s">
        <v>46</v>
      </c>
      <c r="D16" s="37">
        <v>1587</v>
      </c>
      <c r="E16" s="37">
        <v>1587</v>
      </c>
      <c r="F16" s="37">
        <v>2057</v>
      </c>
      <c r="G16" s="37">
        <v>2057</v>
      </c>
      <c r="H16" s="37">
        <v>1239</v>
      </c>
      <c r="I16" s="37">
        <v>1239</v>
      </c>
      <c r="J16" s="37">
        <f t="shared" si="0"/>
        <v>4883</v>
      </c>
      <c r="K16" s="37">
        <f t="shared" si="1"/>
        <v>4883</v>
      </c>
    </row>
    <row r="17" spans="2:11" ht="15.75">
      <c r="B17" s="28" t="s">
        <v>47</v>
      </c>
      <c r="C17" s="34" t="s">
        <v>48</v>
      </c>
      <c r="D17" s="37">
        <v>1443</v>
      </c>
      <c r="E17" s="37">
        <v>1443</v>
      </c>
      <c r="F17" s="37">
        <v>1870</v>
      </c>
      <c r="G17" s="37">
        <v>1870</v>
      </c>
      <c r="H17" s="37">
        <v>1167</v>
      </c>
      <c r="I17" s="37">
        <v>1167</v>
      </c>
      <c r="J17" s="37">
        <f t="shared" si="0"/>
        <v>4480</v>
      </c>
      <c r="K17" s="37">
        <f t="shared" si="1"/>
        <v>4480</v>
      </c>
    </row>
    <row r="18" spans="2:11" ht="15.75">
      <c r="B18" s="28" t="s">
        <v>49</v>
      </c>
      <c r="C18" s="34" t="s">
        <v>50</v>
      </c>
      <c r="D18" s="37">
        <v>1876</v>
      </c>
      <c r="E18" s="37">
        <v>1876</v>
      </c>
      <c r="F18" s="37">
        <v>2431</v>
      </c>
      <c r="G18" s="37">
        <v>2431</v>
      </c>
      <c r="H18" s="37">
        <v>1545</v>
      </c>
      <c r="I18" s="37">
        <v>1545</v>
      </c>
      <c r="J18" s="37">
        <f t="shared" si="0"/>
        <v>5852</v>
      </c>
      <c r="K18" s="37">
        <f t="shared" si="1"/>
        <v>5852</v>
      </c>
    </row>
    <row r="19" spans="2:11" ht="15.75">
      <c r="B19" s="28" t="s">
        <v>51</v>
      </c>
      <c r="C19" s="34" t="s">
        <v>52</v>
      </c>
      <c r="D19" s="38">
        <v>577</v>
      </c>
      <c r="E19" s="38">
        <v>577</v>
      </c>
      <c r="F19" s="38">
        <v>748</v>
      </c>
      <c r="G19" s="38">
        <v>748</v>
      </c>
      <c r="H19" s="38">
        <v>660</v>
      </c>
      <c r="I19" s="38">
        <v>660</v>
      </c>
      <c r="J19" s="37">
        <f t="shared" si="0"/>
        <v>1985</v>
      </c>
      <c r="K19" s="37">
        <f t="shared" si="1"/>
        <v>1985</v>
      </c>
    </row>
    <row r="20" spans="2:11" ht="15.75">
      <c r="B20" s="28" t="s">
        <v>53</v>
      </c>
      <c r="C20" s="34" t="s">
        <v>54</v>
      </c>
      <c r="D20" s="38">
        <v>577</v>
      </c>
      <c r="E20" s="38">
        <v>577</v>
      </c>
      <c r="F20" s="38">
        <v>748</v>
      </c>
      <c r="G20" s="38">
        <v>748</v>
      </c>
      <c r="H20" s="37">
        <v>1205</v>
      </c>
      <c r="I20" s="37">
        <v>1205</v>
      </c>
      <c r="J20" s="37">
        <f t="shared" si="0"/>
        <v>2530</v>
      </c>
      <c r="K20" s="37">
        <f t="shared" si="1"/>
        <v>2530</v>
      </c>
    </row>
    <row r="21" spans="2:11" ht="15.75">
      <c r="B21" s="28" t="s">
        <v>55</v>
      </c>
      <c r="C21" s="34" t="s">
        <v>56</v>
      </c>
      <c r="D21" s="38">
        <v>577</v>
      </c>
      <c r="E21" s="38">
        <v>577</v>
      </c>
      <c r="F21" s="38">
        <v>748</v>
      </c>
      <c r="G21" s="38">
        <v>748</v>
      </c>
      <c r="H21" s="37">
        <v>1507</v>
      </c>
      <c r="I21" s="37">
        <v>1507</v>
      </c>
      <c r="J21" s="37">
        <f t="shared" si="0"/>
        <v>2832</v>
      </c>
      <c r="K21" s="37">
        <f t="shared" si="1"/>
        <v>2832</v>
      </c>
    </row>
    <row r="22" spans="2:11" ht="15.75">
      <c r="B22" s="28" t="s">
        <v>57</v>
      </c>
      <c r="C22" s="34" t="s">
        <v>58</v>
      </c>
      <c r="D22" s="37">
        <v>1198</v>
      </c>
      <c r="E22" s="37">
        <v>1198</v>
      </c>
      <c r="F22" s="37">
        <v>1552</v>
      </c>
      <c r="G22" s="37">
        <v>1552</v>
      </c>
      <c r="H22" s="37">
        <v>2919</v>
      </c>
      <c r="I22" s="37">
        <v>2919</v>
      </c>
      <c r="J22" s="37">
        <f t="shared" si="0"/>
        <v>5669</v>
      </c>
      <c r="K22" s="37">
        <f t="shared" si="1"/>
        <v>5669</v>
      </c>
    </row>
    <row r="23" spans="2:11" ht="14.25">
      <c r="B23" s="60" t="s">
        <v>9</v>
      </c>
      <c r="C23" s="61"/>
      <c r="D23" s="36">
        <f aca="true" t="shared" si="2" ref="D23:K23">SUM(D7:D22)</f>
        <v>168626</v>
      </c>
      <c r="E23" s="36">
        <f t="shared" si="2"/>
        <v>173724</v>
      </c>
      <c r="F23" s="36">
        <f t="shared" si="2"/>
        <v>218533</v>
      </c>
      <c r="G23" s="27">
        <f t="shared" si="2"/>
        <v>218533</v>
      </c>
      <c r="H23" s="36">
        <f t="shared" si="2"/>
        <v>157559</v>
      </c>
      <c r="I23" s="36">
        <f t="shared" si="2"/>
        <v>157559</v>
      </c>
      <c r="J23" s="36">
        <f t="shared" si="2"/>
        <v>544718</v>
      </c>
      <c r="K23" s="27">
        <f t="shared" si="2"/>
        <v>549816</v>
      </c>
    </row>
    <row r="25" ht="12.75">
      <c r="K25" s="33"/>
    </row>
  </sheetData>
  <sheetProtection/>
  <mergeCells count="5">
    <mergeCell ref="I1:K1"/>
    <mergeCell ref="B23:C23"/>
    <mergeCell ref="B5:B6"/>
    <mergeCell ref="C5:C6"/>
    <mergeCell ref="B3:K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Administrator</cp:lastModifiedBy>
  <cp:lastPrinted>2020-08-20T07:40:19Z</cp:lastPrinted>
  <dcterms:created xsi:type="dcterms:W3CDTF">2014-01-02T13:41:36Z</dcterms:created>
  <dcterms:modified xsi:type="dcterms:W3CDTF">2020-08-18T05:07:36Z</dcterms:modified>
  <cp:category/>
  <cp:version/>
  <cp:contentType/>
  <cp:contentStatus/>
</cp:coreProperties>
</file>