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<sst xmlns="http://schemas.openxmlformats.org/spreadsheetml/2006/main" count="202" uniqueCount="129">
  <si>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</si>
  <si>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</si>
  <si>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</si>
  <si>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</si>
  <si>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</si>
  <si>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</si>
  <si>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</si>
  <si>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</si>
  <si>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</si>
  <si>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</si>
  <si>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</si>
  <si>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</si>
  <si>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</si>
  <si>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</si>
  <si>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</si>
  <si>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</si>
  <si>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</si>
  <si>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</si>
  <si>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</si>
  <si>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</si>
  <si>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</si>
  <si>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</si>
  <si>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</si>
  <si>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</si>
  <si>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</si>
  <si>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</si>
  <si>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</si>
  <si>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</si>
  <si>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</si>
  <si>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</si>
  <si>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</si>
  <si>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</si>
  <si>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</si>
  <si>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</si>
  <si>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</si>
  <si>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</si>
  <si>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</si>
  <si>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</si>
  <si>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</si>
  <si>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</si>
  <si>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</si>
  <si>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</si>
  <si>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</si>
  <si>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</si>
  <si>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</si>
  <si>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</si>
  <si>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</si>
  <si>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</si>
  <si>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</si>
  <si>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</si>
  <si>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</si>
  <si>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</si>
  <si>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</si>
  <si>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</si>
  <si>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</si>
  <si>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</si>
  <si>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</si>
  <si>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</si>
  <si>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</si>
  <si>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</si>
  <si>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</si>
  <si>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</si>
  <si>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</si>
  <si>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</si>
  <si>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</si>
  <si>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</si>
  <si>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</si>
  <si>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</si>
  <si>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</si>
  <si>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</si>
  <si>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</si>
  <si>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</si>
  <si>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</si>
  <si>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</si>
  <si>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</si>
  <si>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</si>
  <si>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</si>
  <si>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</si>
  <si>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</si>
  <si>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</si>
  <si>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</si>
  <si>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</si>
  <si>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</si>
  <si>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</si>
  <si>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</si>
  <si>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</si>
  <si>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</si>
  <si>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</si>
  <si>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</si>
  <si>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</si>
  <si>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</si>
  <si>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</si>
  <si>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</si>
  <si>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</si>
  <si>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</si>
  <si>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поликлиника</t>
  </si>
  <si>
    <t>Общинска администрация гр.Шабла</t>
  </si>
  <si>
    <t>Добрич</t>
  </si>
  <si>
    <t>Шабла</t>
  </si>
  <si>
    <t>"Равно поле"</t>
  </si>
  <si>
    <t>инж. Марияна Бобева</t>
  </si>
  <si>
    <t>21.02.2018 г.</t>
  </si>
  <si>
    <t>83017.504.4305.3</t>
  </si>
  <si>
    <t>Е1- топлоизолация външни стени</t>
  </si>
  <si>
    <t>Е1-топлоизолация на външни стени</t>
  </si>
  <si>
    <t>НДЕФ</t>
  </si>
  <si>
    <t>по обследване</t>
  </si>
  <si>
    <t>Е2 - топлоизолация покрив</t>
  </si>
  <si>
    <t>Е2 -топлоизолация покрив</t>
  </si>
  <si>
    <t>Е3-Подмяна на дограма</t>
  </si>
  <si>
    <t>Е3 - подмяна на дограма</t>
  </si>
  <si>
    <t>в процес на изготвяне</t>
  </si>
  <si>
    <t>Е4- подмяна на осветление</t>
  </si>
  <si>
    <t>Е4-подмяна на осветление</t>
  </si>
  <si>
    <t>спортна зала</t>
  </si>
  <si>
    <t>83017.503.3277.1</t>
  </si>
  <si>
    <t>000375/26.02.2014</t>
  </si>
  <si>
    <t>00147/20.05.17</t>
  </si>
  <si>
    <t>В 1-топлинно изолиране на стени</t>
  </si>
  <si>
    <t>ТС</t>
  </si>
  <si>
    <t>обследване</t>
  </si>
  <si>
    <t>В 2-подмяна дограма</t>
  </si>
  <si>
    <t>В3-топлинно изолиране на покрив</t>
  </si>
  <si>
    <t>0бследване</t>
  </si>
  <si>
    <t>С1-подмяна на котелна инсталация</t>
  </si>
  <si>
    <t>С1-подмяна на системата за осветление</t>
  </si>
  <si>
    <t>не</t>
  </si>
  <si>
    <t>mariqna.bobeva@abv.bg    тел. 0882299016</t>
  </si>
  <si>
    <t>Мариян Жечев - кмет на община Шабла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</si>
</sst>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3">
      <selection activeCell="D36" sqref="D36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2017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84</v>
      </c>
      <c r="C9" s="114"/>
      <c r="D9" s="114"/>
      <c r="E9" s="114"/>
    </row>
    <row r="10" spans="1:5" ht="31.5" customHeight="1">
      <c r="A10" s="86" t="s">
        <v>80</v>
      </c>
      <c r="B10" s="98" t="s">
        <v>96</v>
      </c>
      <c r="C10" s="98"/>
      <c r="D10" s="98"/>
      <c r="E10" s="98"/>
    </row>
    <row r="11" spans="1:5" ht="31.5" customHeight="1">
      <c r="A11" s="87" t="s">
        <v>81</v>
      </c>
      <c r="B11" s="98">
        <v>852957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97</v>
      </c>
      <c r="B14" s="61" t="s">
        <v>98</v>
      </c>
      <c r="C14" s="61" t="s">
        <v>98</v>
      </c>
      <c r="D14" s="62" t="s">
        <v>99</v>
      </c>
      <c r="E14" s="80">
        <v>35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111</v>
      </c>
      <c r="B18" s="103"/>
      <c r="C18" s="103"/>
      <c r="D18" s="103"/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>
        <v>0.32</v>
      </c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>
        <v>0.15</v>
      </c>
      <c r="E21" s="75" t="s">
        <v>5</v>
      </c>
      <c r="F21" s="17"/>
    </row>
    <row r="22" spans="1:6" ht="25.5" customHeight="1">
      <c r="A22" s="104"/>
      <c r="B22" s="104"/>
      <c r="C22" s="104"/>
      <c r="D22" s="56">
        <f>D21*100/D20</f>
        <v>46.875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100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127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101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128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D1">
      <selection activeCell="K25" sqref="K25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51.75" thickTop="1">
      <c r="A7" s="89">
        <v>1</v>
      </c>
      <c r="B7" s="23" t="s">
        <v>33</v>
      </c>
      <c r="C7" s="23" t="s">
        <v>95</v>
      </c>
      <c r="D7" s="23" t="s">
        <v>102</v>
      </c>
      <c r="E7" s="81">
        <v>1514</v>
      </c>
      <c r="F7" s="23" t="s">
        <v>116</v>
      </c>
      <c r="G7" s="23" t="s">
        <v>103</v>
      </c>
      <c r="H7" s="23" t="s">
        <v>104</v>
      </c>
      <c r="I7" s="42" t="s">
        <v>90</v>
      </c>
      <c r="J7" s="43" t="s">
        <v>105</v>
      </c>
      <c r="K7" s="96">
        <v>53.5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34.8</v>
      </c>
      <c r="S7" s="74">
        <f>(L7*6000+M7*9300+N7*11628+O7*12778+P7*3800)/1000+SUM(Q7:R7)</f>
        <v>34.8</v>
      </c>
      <c r="T7" s="97">
        <v>6.6</v>
      </c>
      <c r="U7" s="74">
        <f>((L7*6000*350+M7*9300*202+N7*11628*270+O7*12778*227+P7*3800*43)+(Q7*819+R7*290)*1000)/1000000</f>
        <v>10.092</v>
      </c>
      <c r="V7" s="74">
        <f aca="true" t="shared" si="0" ref="V7:V57">IF(T7=0,"",K7/T7)</f>
        <v>8.106060606060607</v>
      </c>
      <c r="W7" s="69" t="s">
        <v>106</v>
      </c>
    </row>
    <row r="8" spans="1:23" ht="38.25">
      <c r="A8" s="89">
        <v>2</v>
      </c>
      <c r="B8" s="23" t="s">
        <v>33</v>
      </c>
      <c r="C8" s="23" t="s">
        <v>95</v>
      </c>
      <c r="D8" s="23" t="s">
        <v>102</v>
      </c>
      <c r="E8" s="81">
        <v>1514</v>
      </c>
      <c r="F8" s="23" t="s">
        <v>116</v>
      </c>
      <c r="G8" s="23" t="s">
        <v>107</v>
      </c>
      <c r="H8" s="23" t="s">
        <v>108</v>
      </c>
      <c r="I8" s="42" t="s">
        <v>90</v>
      </c>
      <c r="J8" s="43" t="s">
        <v>105</v>
      </c>
      <c r="K8" s="96">
        <v>53.5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71.6</v>
      </c>
      <c r="S8" s="74">
        <f aca="true" t="shared" si="1" ref="S8:S56">(L8*6000+M8*9300+N8*11628+O8*12778+P8*3800)/1000+SUM(Q8:R8)</f>
        <v>71.6</v>
      </c>
      <c r="T8" s="97">
        <v>13.6</v>
      </c>
      <c r="U8" s="74">
        <f aca="true" t="shared" si="2" ref="U8:U56">((L8*6000*350+M8*9300*202+N8*11628*270+O8*12778*227+P8*3800*43)+(Q8*819+R8*290)*1000)/1000000</f>
        <v>20.764</v>
      </c>
      <c r="V8" s="74">
        <f t="shared" si="0"/>
        <v>3.933823529411765</v>
      </c>
      <c r="W8" s="69" t="s">
        <v>106</v>
      </c>
    </row>
    <row r="9" spans="1:23" ht="25.5">
      <c r="A9" s="89">
        <v>3</v>
      </c>
      <c r="B9" s="23" t="s">
        <v>33</v>
      </c>
      <c r="C9" s="23" t="s">
        <v>95</v>
      </c>
      <c r="D9" s="23" t="s">
        <v>102</v>
      </c>
      <c r="E9" s="81">
        <v>1514</v>
      </c>
      <c r="F9" s="23" t="s">
        <v>116</v>
      </c>
      <c r="G9" s="23" t="s">
        <v>109</v>
      </c>
      <c r="H9" s="23" t="s">
        <v>110</v>
      </c>
      <c r="I9" s="42" t="s">
        <v>90</v>
      </c>
      <c r="J9" s="43" t="s">
        <v>105</v>
      </c>
      <c r="K9" s="96">
        <v>38.4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37.6</v>
      </c>
      <c r="S9" s="74">
        <f t="shared" si="1"/>
        <v>37.6</v>
      </c>
      <c r="T9" s="97">
        <v>4.1</v>
      </c>
      <c r="U9" s="74">
        <f t="shared" si="2"/>
        <v>10.904</v>
      </c>
      <c r="V9" s="74">
        <f t="shared" si="0"/>
        <v>9.365853658536587</v>
      </c>
      <c r="W9" s="69" t="s">
        <v>106</v>
      </c>
    </row>
    <row r="10" spans="1:23" ht="38.25">
      <c r="A10" s="89">
        <v>4</v>
      </c>
      <c r="B10" s="23" t="s">
        <v>33</v>
      </c>
      <c r="C10" s="23" t="s">
        <v>95</v>
      </c>
      <c r="D10" s="23" t="s">
        <v>102</v>
      </c>
      <c r="E10" s="81">
        <v>1514</v>
      </c>
      <c r="F10" s="23" t="s">
        <v>116</v>
      </c>
      <c r="G10" s="23" t="s">
        <v>112</v>
      </c>
      <c r="H10" s="23" t="s">
        <v>113</v>
      </c>
      <c r="I10" s="42" t="s">
        <v>90</v>
      </c>
      <c r="J10" s="43" t="s">
        <v>105</v>
      </c>
      <c r="K10" s="96">
        <v>9.5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1.4</v>
      </c>
      <c r="S10" s="74">
        <f t="shared" si="1"/>
        <v>1.4</v>
      </c>
      <c r="T10" s="97">
        <v>0.354</v>
      </c>
      <c r="U10" s="74">
        <f t="shared" si="2"/>
        <v>0.406</v>
      </c>
      <c r="V10" s="74">
        <f t="shared" si="0"/>
        <v>26.836158192090398</v>
      </c>
      <c r="W10" s="69" t="s">
        <v>106</v>
      </c>
    </row>
    <row r="11" spans="1:23" ht="38.25">
      <c r="A11" s="89">
        <v>5</v>
      </c>
      <c r="B11" s="23" t="s">
        <v>33</v>
      </c>
      <c r="C11" s="28" t="s">
        <v>114</v>
      </c>
      <c r="D11" s="28" t="s">
        <v>115</v>
      </c>
      <c r="E11" s="81">
        <v>3889</v>
      </c>
      <c r="F11" s="28" t="s">
        <v>117</v>
      </c>
      <c r="G11" s="23" t="s">
        <v>118</v>
      </c>
      <c r="H11" s="23" t="s">
        <v>126</v>
      </c>
      <c r="I11" s="42" t="s">
        <v>90</v>
      </c>
      <c r="J11" s="43" t="s">
        <v>119</v>
      </c>
      <c r="K11" s="96">
        <v>87.7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94.2</v>
      </c>
      <c r="S11" s="74">
        <f t="shared" si="1"/>
        <v>94.2</v>
      </c>
      <c r="T11" s="97">
        <v>20.7</v>
      </c>
      <c r="U11" s="74">
        <f t="shared" si="2"/>
        <v>27.318</v>
      </c>
      <c r="V11" s="74">
        <f t="shared" si="0"/>
        <v>4.236714975845411</v>
      </c>
      <c r="W11" s="70" t="s">
        <v>120</v>
      </c>
    </row>
    <row r="12" spans="1:23" ht="25.5">
      <c r="A12" s="89">
        <v>6</v>
      </c>
      <c r="B12" s="23" t="s">
        <v>33</v>
      </c>
      <c r="C12" s="28" t="s">
        <v>114</v>
      </c>
      <c r="D12" s="28" t="s">
        <v>115</v>
      </c>
      <c r="E12" s="81">
        <v>3889</v>
      </c>
      <c r="F12" s="28" t="s">
        <v>117</v>
      </c>
      <c r="G12" s="23" t="s">
        <v>121</v>
      </c>
      <c r="H12" s="23" t="s">
        <v>126</v>
      </c>
      <c r="I12" s="42" t="s">
        <v>90</v>
      </c>
      <c r="J12" s="43" t="s">
        <v>119</v>
      </c>
      <c r="K12" s="96">
        <v>32.6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61</v>
      </c>
      <c r="S12" s="74">
        <f t="shared" si="1"/>
        <v>61</v>
      </c>
      <c r="T12" s="97">
        <v>25.9</v>
      </c>
      <c r="U12" s="74">
        <f t="shared" si="2"/>
        <v>17.69</v>
      </c>
      <c r="V12" s="74">
        <f t="shared" si="0"/>
        <v>1.2586872586872588</v>
      </c>
      <c r="W12" s="70" t="s">
        <v>120</v>
      </c>
    </row>
    <row r="13" spans="1:23" ht="38.25">
      <c r="A13" s="89">
        <v>7</v>
      </c>
      <c r="B13" s="23" t="s">
        <v>33</v>
      </c>
      <c r="C13" s="28" t="s">
        <v>114</v>
      </c>
      <c r="D13" s="28" t="s">
        <v>115</v>
      </c>
      <c r="E13" s="81">
        <v>3889</v>
      </c>
      <c r="F13" s="28" t="s">
        <v>117</v>
      </c>
      <c r="G13" s="23" t="s">
        <v>122</v>
      </c>
      <c r="H13" s="23" t="s">
        <v>126</v>
      </c>
      <c r="I13" s="42" t="s">
        <v>90</v>
      </c>
      <c r="J13" s="43" t="s">
        <v>119</v>
      </c>
      <c r="K13" s="96">
        <v>184.6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117.9</v>
      </c>
      <c r="S13" s="74">
        <f t="shared" si="1"/>
        <v>117.9</v>
      </c>
      <c r="T13" s="97">
        <v>25.9</v>
      </c>
      <c r="U13" s="74">
        <f t="shared" si="2"/>
        <v>34.191</v>
      </c>
      <c r="V13" s="74">
        <f t="shared" si="0"/>
        <v>7.127413127413128</v>
      </c>
      <c r="W13" s="70" t="s">
        <v>123</v>
      </c>
    </row>
    <row r="14" spans="1:23" ht="38.25">
      <c r="A14" s="89">
        <v>8</v>
      </c>
      <c r="B14" s="23" t="s">
        <v>33</v>
      </c>
      <c r="C14" s="28" t="s">
        <v>114</v>
      </c>
      <c r="D14" s="28" t="s">
        <v>115</v>
      </c>
      <c r="E14" s="81">
        <v>3889</v>
      </c>
      <c r="F14" s="28" t="s">
        <v>117</v>
      </c>
      <c r="G14" s="23" t="s">
        <v>124</v>
      </c>
      <c r="H14" s="23" t="s">
        <v>126</v>
      </c>
      <c r="I14" s="42" t="s">
        <v>90</v>
      </c>
      <c r="J14" s="43" t="s">
        <v>119</v>
      </c>
      <c r="K14" s="96">
        <v>128.7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33.8</v>
      </c>
      <c r="S14" s="74">
        <f t="shared" si="1"/>
        <v>33.8</v>
      </c>
      <c r="T14" s="97">
        <v>7.4</v>
      </c>
      <c r="U14" s="74">
        <f t="shared" si="2"/>
        <v>9.802</v>
      </c>
      <c r="V14" s="74">
        <f t="shared" si="0"/>
        <v>17.39189189189189</v>
      </c>
      <c r="W14" s="70" t="s">
        <v>120</v>
      </c>
    </row>
    <row r="15" spans="1:23" ht="38.25">
      <c r="A15" s="89">
        <v>9</v>
      </c>
      <c r="B15" s="23" t="s">
        <v>33</v>
      </c>
      <c r="C15" s="28" t="s">
        <v>114</v>
      </c>
      <c r="D15" s="28" t="s">
        <v>115</v>
      </c>
      <c r="E15" s="81">
        <v>3889</v>
      </c>
      <c r="F15" s="28" t="s">
        <v>117</v>
      </c>
      <c r="G15" s="23" t="s">
        <v>125</v>
      </c>
      <c r="H15" s="23" t="s">
        <v>126</v>
      </c>
      <c r="I15" s="42" t="s">
        <v>90</v>
      </c>
      <c r="J15" s="43">
        <v>9.9</v>
      </c>
      <c r="K15" s="96">
        <v>11.6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9.9</v>
      </c>
      <c r="S15" s="74">
        <f t="shared" si="1"/>
        <v>9.9</v>
      </c>
      <c r="T15" s="97">
        <v>2.2</v>
      </c>
      <c r="U15" s="74">
        <f t="shared" si="2"/>
        <v>2.871</v>
      </c>
      <c r="V15" s="74">
        <f t="shared" si="0"/>
        <v>5.2727272727272725</v>
      </c>
      <c r="W15" s="70" t="s">
        <v>120</v>
      </c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600.1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462.2</v>
      </c>
      <c r="S57" s="71">
        <f t="shared" si="3"/>
        <v>462.2</v>
      </c>
      <c r="T57" s="71">
        <f t="shared" si="3"/>
        <v>106.754</v>
      </c>
      <c r="U57" s="71">
        <f t="shared" si="3"/>
        <v>134.038</v>
      </c>
      <c r="V57" s="72">
        <f t="shared" si="0"/>
        <v>5.621335031942597</v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k</cp:lastModifiedBy>
  <cp:lastPrinted>2018-02-26T08:46:47Z</cp:lastPrinted>
  <dcterms:created xsi:type="dcterms:W3CDTF">1996-10-14T23:33:28Z</dcterms:created>
  <dcterms:modified xsi:type="dcterms:W3CDTF">2018-02-26T08:49:51Z</dcterms:modified>
  <cp:category/>
  <cp:version/>
  <cp:contentType/>
  <cp:contentStatus/>
</cp:coreProperties>
</file>